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Evershine CPAs Firm Dropbox\Evershine\"/>
    </mc:Choice>
  </mc:AlternateContent>
  <xr:revisionPtr revIDLastSave="0" documentId="8_{71213553-0EBE-4915-A87E-5819BEA85C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0_Executive_Summary" sheetId="1" r:id="rId1"/>
    <sheet name="01_36格底層明細" sheetId="2" r:id="rId2"/>
    <sheet name="02_16格案件執行摘要" sheetId="3" r:id="rId3"/>
    <sheet name="03_設立程序_Route" sheetId="4" r:id="rId4"/>
    <sheet name="04_Route_Code" sheetId="5" r:id="rId5"/>
    <sheet name="05_Codebook" sheetId="6" r:id="rId6"/>
    <sheet name="06_Business_Scope" sheetId="7" r:id="rId7"/>
    <sheet name="07_Common_Knowledge_Logic" sheetId="8" r:id="rId8"/>
    <sheet name="08_Source_Index" sheetId="9" r:id="rId9"/>
    <sheet name="09_Assumptions_Triggers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3" l="1"/>
  <c r="B14" i="3"/>
  <c r="B13" i="3"/>
  <c r="G8" i="3"/>
  <c r="E8" i="3"/>
  <c r="D8" i="3"/>
  <c r="B25" i="3" s="1"/>
  <c r="C8" i="3"/>
  <c r="B24" i="3" s="1"/>
  <c r="B8" i="3"/>
  <c r="F8" i="3" s="1"/>
  <c r="G7" i="3"/>
  <c r="E7" i="3"/>
  <c r="B22" i="3" s="1"/>
  <c r="D7" i="3"/>
  <c r="B21" i="3" s="1"/>
  <c r="C7" i="3"/>
  <c r="B20" i="3" s="1"/>
  <c r="B7" i="3"/>
  <c r="B19" i="3" s="1"/>
  <c r="G6" i="3"/>
  <c r="E6" i="3"/>
  <c r="B18" i="3" s="1"/>
  <c r="D6" i="3"/>
  <c r="B17" i="3" s="1"/>
  <c r="C6" i="3"/>
  <c r="B16" i="3" s="1"/>
  <c r="B6" i="3"/>
  <c r="B15" i="3" s="1"/>
  <c r="G5" i="3"/>
  <c r="G29" i="3" s="1"/>
  <c r="E10" i="1" s="1"/>
  <c r="E5" i="3"/>
  <c r="E29" i="3" s="1"/>
  <c r="E8" i="1" s="1"/>
  <c r="D5" i="3"/>
  <c r="D29" i="3" s="1"/>
  <c r="E7" i="1" s="1"/>
  <c r="C5" i="3"/>
  <c r="B12" i="3" s="1"/>
  <c r="B5" i="3"/>
  <c r="B11" i="3" s="1"/>
  <c r="C29" i="3" l="1"/>
  <c r="E6" i="1" s="1"/>
  <c r="F6" i="3"/>
  <c r="B23" i="3"/>
  <c r="F7" i="3"/>
  <c r="B29" i="3"/>
  <c r="E5" i="1" s="1"/>
  <c r="F5" i="3"/>
  <c r="F29" i="3" s="1"/>
  <c r="E9" i="1" s="1"/>
</calcChain>
</file>

<file path=xl/sharedStrings.xml><?xml version="1.0" encoding="utf-8"?>
<sst xmlns="http://schemas.openxmlformats.org/spreadsheetml/2006/main" count="2227" uniqueCount="981">
  <si>
    <t>Germany → Taiwan Branch｜一般機械買賣與服務：RNCS × 9 Factors × OLPA</t>
  </si>
  <si>
    <t>Base Case｜德國公司（GmbH/AG 等）為真正非陸資之外國公司；無大陸地區投資人直接/間接持股逾30%或控制能力；在臺設外國公司分公司；經營一般機械買賣、進出口、一般安裝/維修/技術服務；不含醫療器材、軍工/軍民兩用、電信、能源、特種壓力設備、電氣承裝、營造等另需特許之業務。｜As of 2026-09-08</t>
  </si>
  <si>
    <t>項目</t>
  </si>
  <si>
    <t>案件結論 / Value</t>
  </si>
  <si>
    <t>36格 KPI</t>
  </si>
  <si>
    <t>Value</t>
  </si>
  <si>
    <t>Managerial Reading</t>
  </si>
  <si>
    <t>主 Route Code</t>
  </si>
  <si>
    <t>TW-BR-DE-MECH-TRD-SVC-STD-NODIR</t>
  </si>
  <si>
    <t>Active O</t>
  </si>
  <si>
    <t>R-heavy / S-light：真正設立 gate 在外國公司分公司登記，而不是投審司外資核准。</t>
  </si>
  <si>
    <t>法人型態</t>
  </si>
  <si>
    <t>德國總公司在臺分公司；分公司不是獨立法人，責任仍歸德國總公司。</t>
  </si>
  <si>
    <t>Active L</t>
  </si>
  <si>
    <t>不要沿用子公司 A表→C表→投資額審定邏輯。</t>
  </si>
  <si>
    <t>投審司事前核准</t>
  </si>
  <si>
    <t>Base Case 不需要；若德國公司實質陸資 &gt;30% 或具控制能力，整條 Route 必須切換。</t>
  </si>
  <si>
    <t>Active P</t>
  </si>
  <si>
    <t>Investor Class 是第一個 Trigger。</t>
  </si>
  <si>
    <t>營業項目</t>
  </si>
  <si>
    <t>一般機械批發/零售、國際貿易；依服務內容加機械安裝/其他修理。</t>
  </si>
  <si>
    <t>Active A</t>
  </si>
  <si>
    <t>精確 business scope 決定是否出現 S-SL。</t>
  </si>
  <si>
    <t>最低營運資金</t>
  </si>
  <si>
    <t>一般法規無最低額，但公司法要求專撥在臺營業所用資金，並需銀行證據與 CPA 查核。</t>
  </si>
  <si>
    <t>Active cells</t>
  </si>
  <si>
    <t>不是最低資本問題，而是專撥資金是否真正到位。</t>
  </si>
  <si>
    <t>負責人/經理人</t>
  </si>
  <si>
    <t>須指定在臺負責人及分公司經理人；無一般臺灣國籍董事要求。</t>
  </si>
  <si>
    <t>Ø cells</t>
  </si>
  <si>
    <t>公司法 LR 是 designated responsible person，不是 resident director。</t>
  </si>
  <si>
    <t>外匯</t>
  </si>
  <si>
    <t>營運資金匯入使用央行分類310；310的說明明確包含分公司營運資金。</t>
  </si>
  <si>
    <t>銀行/KYC 要先規劃，否則會拖累匯資。</t>
  </si>
  <si>
    <t>境外文件</t>
  </si>
  <si>
    <t>法人資格證明、授權書等；必要時主管機關可要求正本、中譯本或驗證。</t>
  </si>
  <si>
    <t>德國POA如需驗證，預留Notar→Gericht→TECO時間。</t>
  </si>
  <si>
    <t>地址</t>
  </si>
  <si>
    <t>需臺灣分公司地址；新設案地址證明依法可於核准翌日起30日內補送。</t>
  </si>
  <si>
    <t>一般辦公室可；倉儲/工廠另做場所法規檢查。</t>
  </si>
  <si>
    <t>CPA查核</t>
  </si>
  <si>
    <t>外國分公司營運資金需CPA查核；首次分公司設立的CPA報告可於核准後30日內補送。</t>
  </si>
  <si>
    <t>實務仍建議先完成，以免後續補件。</t>
  </si>
  <si>
    <t>政府規費</t>
  </si>
  <si>
    <t>首次分公司：NT$1,000 + 專撥營運資金×1/4000（資金計算部分最低NT$1,000）；電子申請每件減NT$300。</t>
  </si>
  <si>
    <t>營運資金越高，登記規費會隨之增加。</t>
  </si>
  <si>
    <t>最終程序</t>
  </si>
  <si>
    <t>CASE → PRC-CHECK → ENTITY[BRANCH] → NAME/SCOPE → DA → REP/MGR → ADDR → BANK-PREP → FX310 → CPA-FUND → R-BRANCH → TAX → IMPORT/EXPORT → BANK/KYC → OPERATE</t>
  </si>
  <si>
    <t>Conclusion</t>
  </si>
  <si>
    <t>Base Case 沒有 L 或 A gate；如觸發特殊產業或實質陸資才增加。</t>
  </si>
  <si>
    <t>Germany → Taiwan Branch｜36格底層明細（OLPA / Role / T0-T4 / Timing / Event / Execution / Status / Legal Effect）</t>
  </si>
  <si>
    <t>Base Case｜德國公司（GmbH/AG 等）為真正非陸資之外國公司；無大陸地區投資人直接/間接持股逾30%或控制能力；在臺設外國公司分公司；經營一般機械買賣、進出口、一般安裝/維修/技術服務；不含醫療器材、軍工/軍民兩用、電信、能源、特種壓力設備、電氣承裝、營造等另需特許之業務。</t>
  </si>
  <si>
    <t>Cell ID</t>
  </si>
  <si>
    <t>RNCS</t>
  </si>
  <si>
    <t>Gatekeeper</t>
  </si>
  <si>
    <t>Factor</t>
  </si>
  <si>
    <t>管制因素</t>
  </si>
  <si>
    <t>Participates?</t>
  </si>
  <si>
    <t>OLPA</t>
  </si>
  <si>
    <t>功能角色代碼</t>
  </si>
  <si>
    <t>功能角色</t>
  </si>
  <si>
    <t>生命週期代碼</t>
  </si>
  <si>
    <t>生命週期階段</t>
  </si>
  <si>
    <t>法定完成時點代碼</t>
  </si>
  <si>
    <t>法定完成時點</t>
  </si>
  <si>
    <t>事件代碼</t>
  </si>
  <si>
    <t>事件名稱</t>
  </si>
  <si>
    <t>Requirement / Rule</t>
  </si>
  <si>
    <t>數值／門檻／期限／規費</t>
  </si>
  <si>
    <t>辦理狀態代碼</t>
  </si>
  <si>
    <t>辦理狀態</t>
  </si>
  <si>
    <t>法律效果／程序結果代碼</t>
  </si>
  <si>
    <t>法律效果／程序結果</t>
  </si>
  <si>
    <t>Authority Code</t>
  </si>
  <si>
    <t>Authority</t>
  </si>
  <si>
    <t>Execution Provider Code</t>
  </si>
  <si>
    <t>Execution Provider (EN)</t>
  </si>
  <si>
    <t>執行或服務提供者</t>
  </si>
  <si>
    <t>Evidence Provider Code</t>
  </si>
  <si>
    <t>Evidence Provider (EN)</t>
  </si>
  <si>
    <t>執行或證明提供者</t>
  </si>
  <si>
    <t>Receiver Code</t>
  </si>
  <si>
    <t>Receiver</t>
  </si>
  <si>
    <t>Primary Evidence / Document</t>
  </si>
  <si>
    <t>Base-case Result</t>
  </si>
  <si>
    <t>Source URL</t>
  </si>
  <si>
    <t>Trigger / Notes</t>
  </si>
  <si>
    <t>R-OC</t>
  </si>
  <si>
    <t>R</t>
  </si>
  <si>
    <t>Registrar｜經濟部商業發展署／外國公司分公司登記機關</t>
  </si>
  <si>
    <t>OC</t>
  </si>
  <si>
    <t>外資持股上限</t>
  </si>
  <si>
    <t>Yes</t>
  </si>
  <si>
    <t>O</t>
  </si>
  <si>
    <t>VER/REG</t>
  </si>
  <si>
    <t>外國公司資格與分公司型態查核</t>
  </si>
  <si>
    <t>T0</t>
  </si>
  <si>
    <t>案件分類／法人型態</t>
  </si>
  <si>
    <t>PRE-BR-REG</t>
  </si>
  <si>
    <t>分公司登記前</t>
  </si>
  <si>
    <t>EV01-ENTITY</t>
  </si>
  <si>
    <t>Foreign Branch Eligibility</t>
  </si>
  <si>
    <t>分公司不是臺灣子公司的股權投資；德國總公司與臺灣分公司為同一法律主體。一般機械買賣/服務 Base Case 無外資持股比例限制。</t>
  </si>
  <si>
    <t>Branch equity=N/A；總公司與分公司為同一法人；若實質陸資&gt;30%或具控制則切換陸資 Route</t>
  </si>
  <si>
    <t>PREP</t>
  </si>
  <si>
    <t>案件前檢</t>
  </si>
  <si>
    <t>LE-ENTITY-ELIGIBLE</t>
  </si>
  <si>
    <t>可採外國公司分公司型態；不需安排臺灣股東。</t>
  </si>
  <si>
    <t>MOEA-BOC</t>
  </si>
  <si>
    <t>經濟部商業發展署</t>
  </si>
  <si>
    <t>TW-CSP</t>
  </si>
  <si>
    <t>Taiwan corporate service provider</t>
  </si>
  <si>
    <t>臺灣工商登記服務者</t>
  </si>
  <si>
    <t>DE-HR</t>
  </si>
  <si>
    <t>German Handelsregister / corporate registry</t>
  </si>
  <si>
    <t>德國商業登記機關／公司登記資料</t>
  </si>
  <si>
    <t>德國法人資格證明、股權/控制聲明（必要時）</t>
  </si>
  <si>
    <t>OPEN / PASS</t>
  </si>
  <si>
    <t>https://gcis.nat.gov.tw/mainNew/subclassNAction.do?method=getFile&amp;pk=5</t>
  </si>
  <si>
    <t>若德國公司實質屬陸資（&gt;30%或 control），須轉陸資許可 Route。</t>
  </si>
  <si>
    <t>R-MC</t>
  </si>
  <si>
    <t>MC</t>
  </si>
  <si>
    <t>最低資本或最低投資額</t>
  </si>
  <si>
    <t>P</t>
  </si>
  <si>
    <t>專撥營運資金與 CPA 查核</t>
  </si>
  <si>
    <t>T2</t>
  </si>
  <si>
    <t>匯資／分公司登記</t>
  </si>
  <si>
    <t>PRE-BR-REG; +30D-CPA</t>
  </si>
  <si>
    <t>營運資金先專撥；CPA查核報告首次分公司登記後30日內可補送</t>
  </si>
  <si>
    <t>EV60-FUND/EV70-CPA</t>
  </si>
  <si>
    <t>Working Capital Remittance &amp; CPA Verification</t>
  </si>
  <si>
    <t>公司法第372條要求外國公司專撥在臺營業所用資金；沒有一般法定最低營運資金，但需有實際匯入並由會計師查核。</t>
  </si>
  <si>
    <t>一般業別最低額=無；CPA報告可核准後30日內補；規費=NT$1,000 + 專撥資金×1/4000（資金計算部分最低NT$1,000）；電子申請每件減NT$300</t>
  </si>
  <si>
    <t>規劃營運資金／待匯入</t>
  </si>
  <si>
    <t>LE-FUND-VERIFIED</t>
  </si>
  <si>
    <t>營運資金合法專撥並經查核，成為分公司登記重要證據。</t>
  </si>
  <si>
    <t>DE-CO/TW-CPA</t>
  </si>
  <si>
    <t>German head office + Taiwan CPA</t>
  </si>
  <si>
    <t>德國總公司＋臺灣會計師</t>
  </si>
  <si>
    <t>TW-BANK/CPA</t>
  </si>
  <si>
    <t>Taiwan bank + CPA</t>
  </si>
  <si>
    <t>臺灣銀行＋會計師</t>
  </si>
  <si>
    <t>匯入匯款通知書、買匯水單、存摺/對帳單、營業所用資金變動表、CPA查核報告</t>
  </si>
  <si>
    <t>REQUIRED</t>
  </si>
  <si>
    <t>https://law.moea.gov.tw/LawContent.aspx?id=FL011313</t>
  </si>
  <si>
    <t>若機械業實際落入特許產業，另查目的事業最低資本。</t>
  </si>
  <si>
    <t>R-LR</t>
  </si>
  <si>
    <t>LR</t>
  </si>
  <si>
    <t>本地董事、代表人或公司秘書</t>
  </si>
  <si>
    <t>SET/REG</t>
  </si>
  <si>
    <t>指定在臺負責人與分公司經理人</t>
  </si>
  <si>
    <t>T1</t>
  </si>
  <si>
    <t>設立準備</t>
  </si>
  <si>
    <t>PRE-BR-REG/AT-BR-REG</t>
  </si>
  <si>
    <t>送件前完成授權並於登記時記載</t>
  </si>
  <si>
    <t>EV30-REP-MGR</t>
  </si>
  <si>
    <t>Taiwan Responsible Person &amp; Branch Manager</t>
  </si>
  <si>
    <t>外國公司在臺設分公司應指定代表為中華民國境內負責人，並辦理分公司經理人資料。現行公司法無一般臺灣國籍 resident director 要求；外國人可任負責人/經理人。</t>
  </si>
  <si>
    <t>至少1名在臺指定負責人；分公司經理人1名；外國人可用居留證或護照加載地址並簽章</t>
  </si>
  <si>
    <t>待總公司授權</t>
  </si>
  <si>
    <t>LE-REP-VALID</t>
  </si>
  <si>
    <t>代表權與分公司經理權限成立並可登記。</t>
  </si>
  <si>
    <t>DE-CO/TW-CSP</t>
  </si>
  <si>
    <t>German head office + Taiwan CSP</t>
  </si>
  <si>
    <t>德國總公司＋臺灣工商服務者</t>
  </si>
  <si>
    <t>DE-CO/ID</t>
  </si>
  <si>
    <t>German head office / identity issuer</t>
  </si>
  <si>
    <t>德國總公司／身分證件核發機關</t>
  </si>
  <si>
    <t>在臺負責人授權書、分公司經理人授權書、護照/居留證</t>
  </si>
  <si>
    <t>https://law.moea.gov.tw/LawContent.aspx?id=FL011292</t>
  </si>
  <si>
    <t>若該人實際在臺工作，另辦工作許可/居留。</t>
  </si>
  <si>
    <t>R-SL</t>
  </si>
  <si>
    <t>SL</t>
  </si>
  <si>
    <t>產業執照</t>
  </si>
  <si>
    <t>SET/VER/REG</t>
  </si>
  <si>
    <t>營業項目預查與一般業別開放性查核</t>
  </si>
  <si>
    <t>T0/T1</t>
  </si>
  <si>
    <t>案件前檢／名稱及營業項目預查</t>
  </si>
  <si>
    <t>分公司登記前完成名稱及所營事業預查</t>
  </si>
  <si>
    <t>EV20-SCOPE</t>
  </si>
  <si>
    <t>Business Scope / Pre-license Check</t>
  </si>
  <si>
    <t>Base Case 的一般機械買賣、進出口、機械安裝與一般維修，先按非登記前特許業務處理；如實際產品/服務屬受管制設備，另觸發目的事業許可。</t>
  </si>
  <si>
    <t>建議代碼：F113010、F213080、F401010；視服務內容加E604010、JA02990；ZZ99999不能單獨作唯一主要項目</t>
  </si>
  <si>
    <t>待確認精確服務內容</t>
  </si>
  <si>
    <t>LE-SCOPE-OPEN</t>
  </si>
  <si>
    <t>普通機械業務可走標準分公司 Route，不須先取得產業執照。</t>
  </si>
  <si>
    <t>TW-CSP/CLIENT</t>
  </si>
  <si>
    <t>Taiwan CSP + client</t>
  </si>
  <si>
    <t>臺灣工商服務者＋客戶</t>
  </si>
  <si>
    <t>MOEA-CODE/CLIENT</t>
  </si>
  <si>
    <t>MOEA business-code system + client business plan</t>
  </si>
  <si>
    <t>經濟部營業項目代碼表＋客戶實際業務說明</t>
  </si>
  <si>
    <t>名稱及所營事業預查、營業項目清單、業務說明</t>
  </si>
  <si>
    <t>OPEN / CONDITIONAL ON SCOPE</t>
  </si>
  <si>
    <t>https://gcis.nat.gov.tw/cod/downloads</t>
  </si>
  <si>
    <t>醫療器材、軍工/軍民兩用、電力承裝、特種設備、營造等會改成 P/A。</t>
  </si>
  <si>
    <t>R-ADDR</t>
  </si>
  <si>
    <t>ADDR</t>
  </si>
  <si>
    <t>註冊地址及營業場所</t>
  </si>
  <si>
    <t>臺灣分公司所在地登記</t>
  </si>
  <si>
    <t>T1/T2</t>
  </si>
  <si>
    <t>地址準備／登記</t>
  </si>
  <si>
    <t>AT-BR-REG; +30D-ADDR</t>
  </si>
  <si>
    <t>原則登記時提出；新設外國分公司屋主同意/所有權證明可於核准翌日起30日內補送</t>
  </si>
  <si>
    <t>EV40-ADDR</t>
  </si>
  <si>
    <t>Registered Branch Address</t>
  </si>
  <si>
    <t>須有臺灣分公司所在地及合法使用權證明；一般辦公室型機械買賣/服務可使用合規辦公地址，但若實際有倉儲、工廠或特定作業則另查土地/建管/消防。</t>
  </si>
  <si>
    <t>至少1個臺灣地址；新設案地址證明可於核准翌日起30日內補</t>
  </si>
  <si>
    <t>選址／文件準備</t>
  </si>
  <si>
    <t>LE-ADDR-ACCEPT</t>
  </si>
  <si>
    <t>登記地址被主管機關接受。</t>
  </si>
  <si>
    <t>CLIENT/TW-CSP</t>
  </si>
  <si>
    <t>Client + Taiwan CSP</t>
  </si>
  <si>
    <t>客戶＋臺灣工商服務者</t>
  </si>
  <si>
    <t>LANDLORD/PROP</t>
  </si>
  <si>
    <t>Landlord / property records</t>
  </si>
  <si>
    <t>房東／建物所有權資料</t>
  </si>
  <si>
    <t>租約、屋主同意書、所有權證明/房屋稅資料</t>
  </si>
  <si>
    <t>https://law.moea.gov.tw/LawContent.aspx?id=FL011312</t>
  </si>
  <si>
    <t>若有倉儲/工廠或現場工程，另做 S-ADDR 檢查。</t>
  </si>
  <si>
    <t>R-DA</t>
  </si>
  <si>
    <t>DA</t>
  </si>
  <si>
    <t>境外文件認證</t>
  </si>
  <si>
    <t>德國法人及授權文件受理查核</t>
  </si>
  <si>
    <t>境外文件準備</t>
  </si>
  <si>
    <t>送件前備妥；主管機關必要時可要求正本、中譯本或驗證</t>
  </si>
  <si>
    <t>EV25-DE-DOC</t>
  </si>
  <si>
    <t>German Corporate Documents</t>
  </si>
  <si>
    <t>首次分公司登記須檢附德國法人資格證明等外國文件。公司登記辦法允許主管機關必要時要求正本或中譯本；在臺負責人授權書必要時可被要求驗(公、認)證。</t>
  </si>
  <si>
    <t>驗(公、認)證文件有效期限一般自驗證日起1年；主管機關要求之中譯本依個案</t>
  </si>
  <si>
    <t>德國文件準備</t>
  </si>
  <si>
    <t>LE-DOC-ACCEPT</t>
  </si>
  <si>
    <t>德國公司存在、代表權與授權鏈可被臺灣登記機關接受。</t>
  </si>
  <si>
    <t>DE-HR/DE-NOT/TECO</t>
  </si>
  <si>
    <t>German registry / notary / Taipei Representative Office</t>
  </si>
  <si>
    <t>德國商業登記機關／公證人／駐德台北代表處</t>
  </si>
  <si>
    <t>Handelsregisterauszug/法人資格證明、授權書、必要中譯本/驗證本</t>
  </si>
  <si>
    <t>https://gcis.nat.gov.tw/F/1071106_2_52</t>
  </si>
  <si>
    <t>若要求德國POA驗證，可走Notar→Landgericht/Amtsgericht→駐德台北代表處。</t>
  </si>
  <si>
    <t>R-FX</t>
  </si>
  <si>
    <t>FX</t>
  </si>
  <si>
    <t>外匯與資本匯入</t>
  </si>
  <si>
    <t>營運資金匯入證據查核</t>
  </si>
  <si>
    <t>匯資／登記</t>
  </si>
  <si>
    <t>分公司登記前完成專撥資金匯入並取得銀行單據</t>
  </si>
  <si>
    <t>EV60-FX310</t>
  </si>
  <si>
    <t>Branch Working Capital Remittance</t>
  </si>
  <si>
    <t>首次分公司登記應檢附在臺營運資金之匯入匯款通知書、買匯水單等；央行匯款分類310『僑外股本投資』明確包括分公司營運資金。</t>
  </si>
  <si>
    <t>FX code 310；金額=總公司決議專撥之在臺營運資金；無一般最低額</t>
  </si>
  <si>
    <t>待銀行帳戶/匯款安排</t>
  </si>
  <si>
    <t>LE-FUND-IN</t>
  </si>
  <si>
    <t>營運資金由德國總公司匯入臺灣並可作登記證據。</t>
  </si>
  <si>
    <t>DE-CO/TW-BANK</t>
  </si>
  <si>
    <t>German head office + Taiwan bank</t>
  </si>
  <si>
    <t>德國總公司＋臺灣指定銀行</t>
  </si>
  <si>
    <t>TW-BANK</t>
  </si>
  <si>
    <t>Taiwan designated FX bank</t>
  </si>
  <si>
    <t>臺灣指定外匯銀行</t>
  </si>
  <si>
    <t>MOEA-BOC/TW-CPA</t>
  </si>
  <si>
    <t>經濟部商業發展署／臺灣會計師</t>
  </si>
  <si>
    <t>匯入匯款通知書、買匯水單、存摺/對帳單</t>
  </si>
  <si>
    <t>https://www.cbc.gov.tw/public/Attachment/81510182871.pdf</t>
  </si>
  <si>
    <t>310名稱雖為僑外股本投資，央行說明明確包含分公司營運資金。</t>
  </si>
  <si>
    <t>R-UBO</t>
  </si>
  <si>
    <t>UBO</t>
  </si>
  <si>
    <t>實質受益人及 AML／KYC</t>
  </si>
  <si>
    <t>No</t>
  </si>
  <si>
    <t>Ø</t>
  </si>
  <si>
    <t>—</t>
  </si>
  <si>
    <t>T2/T4</t>
  </si>
  <si>
    <t>N/A</t>
  </si>
  <si>
    <t>不構成外國分公司登記的獨立R gate</t>
  </si>
  <si>
    <t>EV-NA</t>
  </si>
  <si>
    <t>外國公司分公司不像臺灣有限公司以股東結構設立；公司法第22-1重要股東電子申報不是本Base Case的分公司設立gate。</t>
  </si>
  <si>
    <t>不適用</t>
  </si>
  <si>
    <t>LE-NA</t>
  </si>
  <si>
    <t>無獨立Registrar UBO gate。</t>
  </si>
  <si>
    <t>UBO主要出現在銀行/專業人士AML/KYC。</t>
  </si>
  <si>
    <t>R-NS</t>
  </si>
  <si>
    <t>NS</t>
  </si>
  <si>
    <t>國家安全審查</t>
  </si>
  <si>
    <t>T0/T4</t>
  </si>
  <si>
    <t>無一般機械買賣/服務之Registrar國安審查</t>
  </si>
  <si>
    <t>Base Case 無獨立公司登記國安 screening。</t>
  </si>
  <si>
    <t>無獨立Registrar NS gate。</t>
  </si>
  <si>
    <t>軍民兩用/國防等敏感業務另增加S-NS/S-SL。</t>
  </si>
  <si>
    <t>N-OC</t>
  </si>
  <si>
    <t>N</t>
  </si>
  <si>
    <t>Notary / Authentication｜德國公證／法院前置驗證／駐德台北代表處</t>
  </si>
  <si>
    <t>Notary不負責此項實質管制</t>
  </si>
  <si>
    <t>無獨立Notary gate。</t>
  </si>
  <si>
    <t>無獨立法律效果。</t>
  </si>
  <si>
    <t>https://www.roc-taiwan.org/uploads/sites/131/2023/05/BEGLAUBIGUNGEN_HANDELSDOKUMENTE-1.pdf</t>
  </si>
  <si>
    <t>OC由R或S處理。</t>
  </si>
  <si>
    <t>N-MC</t>
  </si>
  <si>
    <t>MC由R或S處理。</t>
  </si>
  <si>
    <t>N-LR</t>
  </si>
  <si>
    <t>LR由R或S處理。</t>
  </si>
  <si>
    <t>N-SL</t>
  </si>
  <si>
    <t>SL由R或S處理。</t>
  </si>
  <si>
    <t>N-ADDR</t>
  </si>
  <si>
    <t>ADDR由R或S處理。</t>
  </si>
  <si>
    <t>N-DA</t>
  </si>
  <si>
    <t>CERT</t>
  </si>
  <si>
    <t>德國文書公證／前置驗證／領務驗證（必要時）</t>
  </si>
  <si>
    <t>主管機關要求驗證之文件應在送件前完成</t>
  </si>
  <si>
    <t>EV26-DE-AUTH</t>
  </si>
  <si>
    <t>German Document Authentication</t>
  </si>
  <si>
    <t>若臺灣登記機關要求授權書或德國文件驗(公、認)證，德國實務通常由簽署人先於Notar簽署/認證，再由Landgericht/Amtsgericht前置驗證，最後送轄區駐德台北代表處legalisation。</t>
  </si>
  <si>
    <t>GCIS：驗(公、認)證有效期限一般1年；駐德代表處費用依當時公告</t>
  </si>
  <si>
    <t>必要時啟動認證鏈</t>
  </si>
  <si>
    <t>LE-DOC-CERT</t>
  </si>
  <si>
    <t>文件真實性/簽章權限獲可接受證明。</t>
  </si>
  <si>
    <t>DE-NOT/TECO</t>
  </si>
  <si>
    <t>German notary/court + Taipei Representative Office</t>
  </si>
  <si>
    <t>DE-CO/DE-NOT</t>
  </si>
  <si>
    <t>German head office + German notary</t>
  </si>
  <si>
    <t>德國總公司＋德國公證人</t>
  </si>
  <si>
    <t>DE-NOT/DE-LG/TECO</t>
  </si>
  <si>
    <t>Notary / Landgericht or Amtsgericht / Taipei Representative Office</t>
  </si>
  <si>
    <t>德國公證人／地方法院或區法院／駐德台北代表處</t>
  </si>
  <si>
    <t>TW-CSP/MOEA-BOC</t>
  </si>
  <si>
    <t>臺灣工商服務者／經濟部商業發展署</t>
  </si>
  <si>
    <t>經驗證POA、Handelsregisterauszug或法院/公證文件（僅在需要時）</t>
  </si>
  <si>
    <t>CONDITIONAL</t>
  </si>
  <si>
    <t>臺灣不是海牙Apostille公約締約方；實際依臺灣受理機關要求。</t>
  </si>
  <si>
    <t>N-FX</t>
  </si>
  <si>
    <t>FX由R或S處理。</t>
  </si>
  <si>
    <t>N-UBO</t>
  </si>
  <si>
    <t>UBO由R或S處理。</t>
  </si>
  <si>
    <t>N-NS</t>
  </si>
  <si>
    <t>NS由R或S處理。</t>
  </si>
  <si>
    <t>C-OC</t>
  </si>
  <si>
    <t>C</t>
  </si>
  <si>
    <t>Court / Court Registry｜法院／法院登記</t>
  </si>
  <si>
    <t>臺灣外國公司分公司設立不是Court Registry型</t>
  </si>
  <si>
    <t>法院不作為分公司成立gatekeeper。</t>
  </si>
  <si>
    <t>無獨立Court程序結果。</t>
  </si>
  <si>
    <t>訴訟另論，非設立流程。</t>
  </si>
  <si>
    <t>C-MC</t>
  </si>
  <si>
    <t>C-LR</t>
  </si>
  <si>
    <t>C-SL</t>
  </si>
  <si>
    <t>C-ADDR</t>
  </si>
  <si>
    <t>C-DA</t>
  </si>
  <si>
    <t>C-FX</t>
  </si>
  <si>
    <t>C-UBO</t>
  </si>
  <si>
    <t>C-NS</t>
  </si>
  <si>
    <t>S-OC</t>
  </si>
  <si>
    <t>S</t>
  </si>
  <si>
    <t>Special Authority｜外匯銀行／金管會 AML；觸發時之投審司或目的事業主管機關</t>
  </si>
  <si>
    <t>Base Case無此Special Authority gate</t>
  </si>
  <si>
    <t>無獨立S gate。</t>
  </si>
  <si>
    <t>無獨立程序結果。</t>
  </si>
  <si>
    <t>純德國非陸資Base Case無投審司OC gate；若陸資&gt;30%或control則切換DIR。</t>
  </si>
  <si>
    <t>S-MC</t>
  </si>
  <si>
    <t>一般機械業無目的事業最低資本；若特許業另增S-MC。</t>
  </si>
  <si>
    <t>S-LR</t>
  </si>
  <si>
    <t>沒有Special Authority的在地董事/公司秘書gate。</t>
  </si>
  <si>
    <t>S-SL</t>
  </si>
  <si>
    <t>Base Case無產業特許；特殊機械/工程業務才觸發。</t>
  </si>
  <si>
    <t>S-ADDR</t>
  </si>
  <si>
    <t>一般辦公室型無特殊目的事業場所gate；倉儲/工廠另查。</t>
  </si>
  <si>
    <t>S-DA</t>
  </si>
  <si>
    <t>境外文件主要由R/N處理，非Special Authority。</t>
  </si>
  <si>
    <t>S-FX</t>
  </si>
  <si>
    <t>VER/MON</t>
  </si>
  <si>
    <t>外匯分類、銀行匯入與持續外匯法遵</t>
  </si>
  <si>
    <t>匯資／持續營運</t>
  </si>
  <si>
    <t>AT-REMIT/ONGOING</t>
  </si>
  <si>
    <t>每次外匯交易依性質辦理；首次營運資金匯入用310</t>
  </si>
  <si>
    <t>FX Classification / Remittance</t>
  </si>
  <si>
    <t>銀行依央行外匯規範辦理匯入、結匯與匯款性質分類。Base Case 無投審司外資事前核准，但銀行仍須依外匯及AML/KYC要求受理。</t>
  </si>
  <si>
    <t>310=僑外股本投資（包括分公司營運資金）</t>
  </si>
  <si>
    <t>待銀行受理/KYC</t>
  </si>
  <si>
    <t>LE-FX-COMPLY</t>
  </si>
  <si>
    <t>匯款性質正確、資金可作分公司營運資金證據。</t>
  </si>
  <si>
    <t>CBC/TW-BANK</t>
  </si>
  <si>
    <t>中央銀行／指定外匯銀行</t>
  </si>
  <si>
    <t>TW-BANK/TW-CPA</t>
  </si>
  <si>
    <t>臺灣銀行／會計師</t>
  </si>
  <si>
    <t>匯款申報/交易憑證、買匯水單、銀行對帳資料</t>
  </si>
  <si>
    <t>若實質陸資，FX順序改為先投審司許可。</t>
  </si>
  <si>
    <t>S-UBO</t>
  </si>
  <si>
    <t>銀行AML/KYC與實質受益人穿透</t>
  </si>
  <si>
    <t>T2/T3/T4</t>
  </si>
  <si>
    <t>開戶／匯資／持續監控</t>
  </si>
  <si>
    <t>PRE-BANK/AT-REMIT/ONGOING</t>
  </si>
  <si>
    <t>銀行建立關係前/匯款時及持續監控</t>
  </si>
  <si>
    <t>EV90-KYC</t>
  </si>
  <si>
    <t>Bank KYC / UBO</t>
  </si>
  <si>
    <t>銀行須辨識法人客戶之所有權與控制結構及實質受益人。一般ownership prong為直接或間接持有股份/資本超過25%的最終自然人；若無則看其他控制，最後辨識高階管理人員。</t>
  </si>
  <si>
    <t>&gt;25% ultimate natural person；無持股控制人時採control / senior management fallback</t>
  </si>
  <si>
    <t>準備德國集團KYC資料</t>
  </si>
  <si>
    <t>LE-KYC-PASS</t>
  </si>
  <si>
    <t>銀行得建立/維持業務關係並處理外匯與帳戶交易。</t>
  </si>
  <si>
    <t>FSC/TW-BANK</t>
  </si>
  <si>
    <t>金管會／臺灣銀行</t>
  </si>
  <si>
    <t>德國總公司＋臺灣服務團隊</t>
  </si>
  <si>
    <t>DE-CO/REGISTRY</t>
  </si>
  <si>
    <t>German head office / corporate registry</t>
  </si>
  <si>
    <t>德國總公司／公司登記資料</t>
  </si>
  <si>
    <t>臺灣銀行</t>
  </si>
  <si>
    <t>集團股權圖、股東名冊/上市資料、UBO身分證件、董事/高管資料、資金來源</t>
  </si>
  <si>
    <t>https://law.fsc.gov.tw/LawContent.aspx?id=GL002155</t>
  </si>
  <si>
    <t>若德國母公司為受監管上市公司，銀行可依AML規則適用特定簡化/例外。</t>
  </si>
  <si>
    <t>S-NS</t>
  </si>
  <si>
    <t>一般機械買賣/服務無獨立事前國安審查；敏感技術/軍民兩用另查。</t>
  </si>
  <si>
    <t>16格案件執行摘要｜RNCS × OLPA（公式由36格反向彙總）</t>
  </si>
  <si>
    <t>Ø 不納入16格核心計數；此Base Case預期呈現R-heavy / S-light，且沒有L/A gate。</t>
  </si>
  <si>
    <t>L</t>
  </si>
  <si>
    <t>A</t>
  </si>
  <si>
    <t>Active</t>
  </si>
  <si>
    <t>案件解讀</t>
  </si>
  <si>
    <t>Registrar是主要成立gate：公司資格、營運資金、負責人、地址、文件、匯資證據。</t>
  </si>
  <si>
    <t>Notary僅在特定德國文件需要驗證時啟動。</t>
  </si>
  <si>
    <t>臺灣不是法院登記型。</t>
  </si>
  <si>
    <t>Base Case僅有外匯與銀行AML/KYC；無投審司/產業/國安prior approval。</t>
  </si>
  <si>
    <t>16-cell Key</t>
  </si>
  <si>
    <t>Count</t>
  </si>
  <si>
    <t>Source Cell IDs</t>
  </si>
  <si>
    <t>案件執行摘要</t>
  </si>
  <si>
    <t>R-O</t>
  </si>
  <si>
    <t>R-OC, R-SL</t>
  </si>
  <si>
    <t>Registrar層面無比例/一般產業前置限制。</t>
  </si>
  <si>
    <t>ACTIVE</t>
  </si>
  <si>
    <t>R-L</t>
  </si>
  <si>
    <t>Registrar清單gate。</t>
  </si>
  <si>
    <t>0</t>
  </si>
  <si>
    <t>R-P</t>
  </si>
  <si>
    <t>R-MC, R-LR, R-ADDR, R-DA, R-FX</t>
  </si>
  <si>
    <t>Registrar需文件、代表人、資金、地址等條件證據。</t>
  </si>
  <si>
    <t>R-A</t>
  </si>
  <si>
    <t>Registrar實質prior approval。</t>
  </si>
  <si>
    <t>N-O</t>
  </si>
  <si>
    <t>Notary開放。</t>
  </si>
  <si>
    <t>N-L</t>
  </si>
  <si>
    <t>Notary清單限制。</t>
  </si>
  <si>
    <t>N-P</t>
  </si>
  <si>
    <t>德國文件必要時的驗證條件。</t>
  </si>
  <si>
    <t>N-A</t>
  </si>
  <si>
    <t>Notary prior approval。</t>
  </si>
  <si>
    <t>C-O</t>
  </si>
  <si>
    <t>Court開放。</t>
  </si>
  <si>
    <t>C-L</t>
  </si>
  <si>
    <t>Court清單。</t>
  </si>
  <si>
    <t>C-P</t>
  </si>
  <si>
    <t>Court條件。</t>
  </si>
  <si>
    <t>C-A</t>
  </si>
  <si>
    <t>Court核准。</t>
  </si>
  <si>
    <t>S-O</t>
  </si>
  <si>
    <t>Special Authority一般開放。</t>
  </si>
  <si>
    <t>S-L</t>
  </si>
  <si>
    <t>Special Authority清單。</t>
  </si>
  <si>
    <t>S-P</t>
  </si>
  <si>
    <t>S-FX, S-UBO</t>
  </si>
  <si>
    <t>外匯/銀行AML條件。</t>
  </si>
  <si>
    <t>S-A</t>
  </si>
  <si>
    <t>Special Authority prior approval / screening。</t>
  </si>
  <si>
    <t>Grand Totals</t>
  </si>
  <si>
    <t>Pattern</t>
  </si>
  <si>
    <t>All RNCS</t>
  </si>
  <si>
    <t>Expected: O + P only; L/A = 0 in Base Case</t>
  </si>
  <si>
    <t>Germany → Taiwan Branch｜案件執行程序 Route</t>
  </si>
  <si>
    <t>Seq</t>
  </si>
  <si>
    <t>Event Code</t>
  </si>
  <si>
    <t>Node</t>
  </si>
  <si>
    <t>Role</t>
  </si>
  <si>
    <t>Lifecycle</t>
  </si>
  <si>
    <t>Statutory Timing</t>
  </si>
  <si>
    <t>Execution Provider</t>
  </si>
  <si>
    <t>Evidence Provider</t>
  </si>
  <si>
    <t>Status Code</t>
  </si>
  <si>
    <t>Legal Effect Code</t>
  </si>
  <si>
    <t>Procedure Result</t>
  </si>
  <si>
    <t>Key Evidence</t>
  </si>
  <si>
    <t>EV00-CASE</t>
  </si>
  <si>
    <t>CASE / Assumption Lock</t>
  </si>
  <si>
    <t>SET</t>
  </si>
  <si>
    <t>CLIENT/DE-CO</t>
  </si>
  <si>
    <t>CLIENT</t>
  </si>
  <si>
    <t>LE-SCOPE-LOCK</t>
  </si>
  <si>
    <t>確認德國真實投資人、實際機械與服務範圍</t>
  </si>
  <si>
    <t>集團股權圖、產品/服務說明</t>
  </si>
  <si>
    <t>EV05-PRC-CHECK</t>
  </si>
  <si>
    <t>PRC / Control Check</t>
  </si>
  <si>
    <t>TW-CSP / DIR if triggered</t>
  </si>
  <si>
    <t>VER</t>
  </si>
  <si>
    <t>DE-CO</t>
  </si>
  <si>
    <t>LE-INVESTOR-CLASS</t>
  </si>
  <si>
    <t>確認不是&gt;30%陸資或陸資控制；否則 Route Replacement</t>
  </si>
  <si>
    <t>股權結構、控制權文件</t>
  </si>
  <si>
    <t>EV10-NAME</t>
  </si>
  <si>
    <t>Chinese Name &amp; Business Scope Precheck</t>
  </si>
  <si>
    <t>REG</t>
  </si>
  <si>
    <t>LE-NAME-RESERVED</t>
  </si>
  <si>
    <t>取得中文名稱/所營事業預查</t>
  </si>
  <si>
    <t>名稱、F113010/F213080/F401010等</t>
  </si>
  <si>
    <t>Sector Licence Trigger Check</t>
  </si>
  <si>
    <t>MOEA-BOC / sector authority if triggered</t>
  </si>
  <si>
    <t>CLIENT/MOEA-CODE</t>
  </si>
  <si>
    <t>一般機械買賣/服務無前置牌照；特殊業務另轉 A gate</t>
  </si>
  <si>
    <t>產品型號、服務流程</t>
  </si>
  <si>
    <t>DE-CO + TW-CSP</t>
  </si>
  <si>
    <t>準備法人資格與必要中譯本</t>
  </si>
  <si>
    <t>Handelsregisterauszug等</t>
  </si>
  <si>
    <t>Authentication if Required</t>
  </si>
  <si>
    <t>DE Notary/Court/TECO</t>
  </si>
  <si>
    <t>COND</t>
  </si>
  <si>
    <t>僅主管機關要求時啟動驗證</t>
  </si>
  <si>
    <t>POA/registry extract legalisation</t>
  </si>
  <si>
    <t>Responsible Person &amp; Branch Manager</t>
  </si>
  <si>
    <t>DE-CO/ID issuer</t>
  </si>
  <si>
    <t>完成負責人/經理人授權</t>
  </si>
  <si>
    <t>POA、護照/居留證</t>
  </si>
  <si>
    <t>Taiwan Branch Address</t>
  </si>
  <si>
    <t>AT-BR-REG / +30D</t>
  </si>
  <si>
    <t>LANDLORD</t>
  </si>
  <si>
    <t>地址可登記；部分證明可核准後30日補</t>
  </si>
  <si>
    <t>租約、屋主同意/所有權證明</t>
  </si>
  <si>
    <t>EV50-BANK-PREP</t>
  </si>
  <si>
    <t>Prepare Taiwan Bank / Remittance Path</t>
  </si>
  <si>
    <t>PRE-REMIT</t>
  </si>
  <si>
    <t>LE-BANK-READY</t>
  </si>
  <si>
    <t>銀行先行KYC、確認收款/匯款文件</t>
  </si>
  <si>
    <t>公司文件、UBO、用途說明</t>
  </si>
  <si>
    <t>Remit Branch Working Capital</t>
  </si>
  <si>
    <t>TW-BANK/CBC rules</t>
  </si>
  <si>
    <t>TW-CPA/MOEA-BOC</t>
  </si>
  <si>
    <t>以310匯入分公司營運資金</t>
  </si>
  <si>
    <t>匯入匯款通知、買匯水單</t>
  </si>
  <si>
    <t>EV70-CPA</t>
  </si>
  <si>
    <t>CPA Working Capital Verification</t>
  </si>
  <si>
    <t>TW-CPA</t>
  </si>
  <si>
    <t>VER/CERT</t>
  </si>
  <si>
    <t>TW-BANK/DE-CO</t>
  </si>
  <si>
    <t>完成營業所用資金查核</t>
  </si>
  <si>
    <t>資金變動表、銀行證明、CPA報告</t>
  </si>
  <si>
    <t>EV80-BR-REG</t>
  </si>
  <si>
    <t>Foreign Company + First Taiwan Branch Registration</t>
  </si>
  <si>
    <t>AT-BR-REG</t>
  </si>
  <si>
    <t>TW-CSP/TW-CPA</t>
  </si>
  <si>
    <t>DE-CO/TW-BANK/LANDLORD</t>
  </si>
  <si>
    <t>LE-BRANCH-REGISTERED</t>
  </si>
  <si>
    <t>核准外國公司在臺分公司登記，可依法以外國公司名義營業</t>
  </si>
  <si>
    <t>申請書、登記表、各項證據</t>
  </si>
  <si>
    <t>EV100-TAX</t>
  </si>
  <si>
    <t>Business / Tax Registration</t>
  </si>
  <si>
    <t>National Taxation Bureau</t>
  </si>
  <si>
    <t>T3</t>
  </si>
  <si>
    <t>POST-BR-REG / PRE-OP</t>
  </si>
  <si>
    <t>TW-CPA/TW-CSP</t>
  </si>
  <si>
    <t>NTA</t>
  </si>
  <si>
    <t>LE-TAX-ACTIVE</t>
  </si>
  <si>
    <t>完成營業稅籍/稅務啟用</t>
  </si>
  <si>
    <t>分公司核准資料</t>
  </si>
  <si>
    <t>EV110-TRADE</t>
  </si>
  <si>
    <t>Importer / Exporter Registration</t>
  </si>
  <si>
    <t>International Trade Administration</t>
  </si>
  <si>
    <t>POST-BR-REG / PRE-IMPORT</t>
  </si>
  <si>
    <t>MOEA/NTA</t>
  </si>
  <si>
    <t>TITA</t>
  </si>
  <si>
    <t>LE-TRADE-ACTIVE</t>
  </si>
  <si>
    <t>若有進出口，完成出進口廠商登記</t>
  </si>
  <si>
    <t>統編、分公司資料</t>
  </si>
  <si>
    <t>EV120-KYC</t>
  </si>
  <si>
    <t>Operating Bank Account / KYC</t>
  </si>
  <si>
    <t>PRE-OP</t>
  </si>
  <si>
    <t>完成正式銀行帳戶與UBO/KYC</t>
  </si>
  <si>
    <t>股權圖、UBO、董事/高管、資金來源</t>
  </si>
  <si>
    <t>EV130-OPERATE</t>
  </si>
  <si>
    <t>Commence Machinery Trading / Service</t>
  </si>
  <si>
    <t>Branch</t>
  </si>
  <si>
    <t>REG/MON</t>
  </si>
  <si>
    <t>T3/T4</t>
  </si>
  <si>
    <t>PRE-OP → ONGOING</t>
  </si>
  <si>
    <t>BRANCH</t>
  </si>
  <si>
    <t>MOEA/NTA/TITA</t>
  </si>
  <si>
    <t>CUSTOMERS</t>
  </si>
  <si>
    <t>NOT-STARTED</t>
  </si>
  <si>
    <t>LE-OPERATE</t>
  </si>
  <si>
    <t>可合法開票、進出口及提供登記範圍內服務</t>
  </si>
  <si>
    <t>分公司登記、稅籍、必要進出口登記</t>
  </si>
  <si>
    <t>EV140-ONGOING</t>
  </si>
  <si>
    <t>Changes / Ongoing Compliance</t>
  </si>
  <si>
    <t>MOEA/NTA/BANK</t>
  </si>
  <si>
    <t>MON</t>
  </si>
  <si>
    <t>T4</t>
  </si>
  <si>
    <t>ONGOING / statutory change periods</t>
  </si>
  <si>
    <t>BRANCH/TW-CPA</t>
  </si>
  <si>
    <t>Authorities</t>
  </si>
  <si>
    <t>ONGOING</t>
  </si>
  <si>
    <t>LE-COMPLIANT</t>
  </si>
  <si>
    <t>負責人、經理人、地址、營運資金等變更依法申報</t>
  </si>
  <si>
    <t>變更決議、授權、銀行/CPA資料</t>
  </si>
  <si>
    <t>Route Code｜Germany Company → Taiwan Foreign Branch</t>
  </si>
  <si>
    <t>Item</t>
  </si>
  <si>
    <t>Code / Node</t>
  </si>
  <si>
    <t>Meaning</t>
  </si>
  <si>
    <t>Trigger / Replacement</t>
  </si>
  <si>
    <t>Base-case</t>
  </si>
  <si>
    <t>Primary Route</t>
  </si>
  <si>
    <t>Taiwan foreign branch / German company / machinery trading &amp; service / standard / no DIR approval</t>
  </si>
  <si>
    <t>YES</t>
  </si>
  <si>
    <t>Investor trigger</t>
  </si>
  <si>
    <t>PRC-CHECK0</t>
  </si>
  <si>
    <t>German company is not &gt;30% PRC-owned and not PRC-controlled</t>
  </si>
  <si>
    <t>If hit → Mainland-investment permit route</t>
  </si>
  <si>
    <t>PASS</t>
  </si>
  <si>
    <t>Entity</t>
  </si>
  <si>
    <t>ENTITY[FOREIGN-BRANCH]</t>
  </si>
  <si>
    <t>Branch is same legal person as German head office</t>
  </si>
  <si>
    <t>If liability ring-fence desired → Taiwan subsidiary route</t>
  </si>
  <si>
    <t>Scope</t>
  </si>
  <si>
    <t>SCOPE[F113010;F213080;F401010;+E604010;+JA02990]</t>
  </si>
  <si>
    <t>Machinery wholesale/retail/import-export; optional installation/repair</t>
  </si>
  <si>
    <t>Special products/services may add +SL-A/+NS-A</t>
  </si>
  <si>
    <t>PASS subject to final scope</t>
  </si>
  <si>
    <t>DA-P[DE-CORP;POA;ZH-TRANS;AUTH-IF-REQ]</t>
  </si>
  <si>
    <t>German corporate docs + POA + Chinese translation; authentication conditional</t>
  </si>
  <si>
    <t>If registrar requests → Notar→Gericht→TECO</t>
  </si>
  <si>
    <t>LR-P[RESP-PERSON+BR-MGR]</t>
  </si>
  <si>
    <t>Designated ROC responsible person + branch manager</t>
  </si>
  <si>
    <t>Work permit/residence separately if expatriate works in Taiwan</t>
  </si>
  <si>
    <t>ADDR-P[TW-REGISTERED-ADDRESS]</t>
  </si>
  <si>
    <t>Taiwan branch address</t>
  </si>
  <si>
    <t>Warehouse/factory triggers extra checks</t>
  </si>
  <si>
    <t>BANK</t>
  </si>
  <si>
    <t>BANK-PREP</t>
  </si>
  <si>
    <t>Early bank KYC and remittance path</t>
  </si>
  <si>
    <t>Bank may request full UBO/source-of-funds</t>
  </si>
  <si>
    <t>FX310[BR-WORKING-CAPITAL]</t>
  </si>
  <si>
    <t>CBC remittance 310 includes branch working capital</t>
  </si>
  <si>
    <t>No DIR approval in Base Case</t>
  </si>
  <si>
    <t>CPA</t>
  </si>
  <si>
    <t>CPA-FUND</t>
  </si>
  <si>
    <t>CPA verification of dedicated working capital</t>
  </si>
  <si>
    <t>Report may be supplemented +30D after first branch registration</t>
  </si>
  <si>
    <t>R-BRANCH</t>
  </si>
  <si>
    <t>Foreign company and first Taiwan branch registration</t>
  </si>
  <si>
    <t>Main formation event</t>
  </si>
  <si>
    <t>TAX</t>
  </si>
  <si>
    <t>TAX-REG</t>
  </si>
  <si>
    <t>Business/tax registration</t>
  </si>
  <si>
    <t>Post branch registration</t>
  </si>
  <si>
    <t>TRADE</t>
  </si>
  <si>
    <t>IMPORT-EXPORT-REG</t>
  </si>
  <si>
    <t>Importer/exporter registration</t>
  </si>
  <si>
    <t>Only if branch imports/exports</t>
  </si>
  <si>
    <t>EXPECTED</t>
  </si>
  <si>
    <t>KYC</t>
  </si>
  <si>
    <t>UBO25+/BANK-KYC</t>
  </si>
  <si>
    <t>Bank UBO and AML</t>
  </si>
  <si>
    <t>&gt;25% ultimate natural person/control fallback</t>
  </si>
  <si>
    <t>Final Node Chain</t>
  </si>
  <si>
    <t>CASE → PRC-CHECK0 → ENTITY[FOREIGN-BRANCH] → NAME → SCOPE → DA → LR → ADDR → BANK-PREP → FX310 → CPA-FUND → R-BRANCH → TAX → IMPORT/EXPORT → BANK/KYC → OPERATE → ONGOING</t>
  </si>
  <si>
    <t>Standard route</t>
  </si>
  <si>
    <t>Execution Taxonomy Codebook</t>
  </si>
  <si>
    <t>Layer</t>
  </si>
  <si>
    <t>Code</t>
  </si>
  <si>
    <t>English</t>
  </si>
  <si>
    <t>中文</t>
  </si>
  <si>
    <t>Meaning / Use</t>
  </si>
  <si>
    <t>Example</t>
  </si>
  <si>
    <t>Set requirement / structure</t>
  </si>
  <si>
    <t>設定要求/架構</t>
  </si>
  <si>
    <t>建立條件、角色或案件架構</t>
  </si>
  <si>
    <t>Verify</t>
  </si>
  <si>
    <t>查核</t>
  </si>
  <si>
    <t>查文件、資格、資金、KYC</t>
  </si>
  <si>
    <t>R-DA/S-UBO</t>
  </si>
  <si>
    <t>Certify / authenticate</t>
  </si>
  <si>
    <t>認證/證明</t>
  </si>
  <si>
    <t>公證、驗證、CPA簽證</t>
  </si>
  <si>
    <t>N-DA/CPA</t>
  </si>
  <si>
    <t>APR</t>
  </si>
  <si>
    <t>Approve / screen</t>
  </si>
  <si>
    <t>核准/審查</t>
  </si>
  <si>
    <t>事前許可/投資/產業審查</t>
  </si>
  <si>
    <t>Base Case 無</t>
  </si>
  <si>
    <t>Register</t>
  </si>
  <si>
    <t>登記</t>
  </si>
  <si>
    <t>公司、分公司、稅籍、進出口登記</t>
  </si>
  <si>
    <t>Monitor</t>
  </si>
  <si>
    <t>持續監理</t>
  </si>
  <si>
    <t>銀行AML/主管機關持續法遵</t>
  </si>
  <si>
    <t>S-UBO/T4</t>
  </si>
  <si>
    <t>ENF</t>
  </si>
  <si>
    <t>Enforce</t>
  </si>
  <si>
    <t>執法</t>
  </si>
  <si>
    <t>違規處分</t>
  </si>
  <si>
    <t>Triggered only</t>
  </si>
  <si>
    <t>Case Scoping</t>
  </si>
  <si>
    <t>案件分類</t>
  </si>
  <si>
    <t>投資人、entity、業務範圍</t>
  </si>
  <si>
    <t>PRC-CHECK</t>
  </si>
  <si>
    <t>Pre-registration Preparation</t>
  </si>
  <si>
    <t>設立前準備</t>
  </si>
  <si>
    <t>名稱、文件、LR、地址</t>
  </si>
  <si>
    <t>DA/LR/ADDR</t>
  </si>
  <si>
    <t>Funding &amp; Registration</t>
  </si>
  <si>
    <t>匯資與分公司登記</t>
  </si>
  <si>
    <t>銀行、FX310、CPA、R</t>
  </si>
  <si>
    <t>FX310/R-BRANCH</t>
  </si>
  <si>
    <t>Post-registration Activation</t>
  </si>
  <si>
    <t>設立後啟用</t>
  </si>
  <si>
    <t>稅籍、進出口、銀行、開業</t>
  </si>
  <si>
    <t>TAX/TRADE</t>
  </si>
  <si>
    <t>Ongoing Compliance</t>
  </si>
  <si>
    <t>持續法遵</t>
  </si>
  <si>
    <t>變更、AML、稅務</t>
  </si>
  <si>
    <t>Timing</t>
  </si>
  <si>
    <t>Before branch registration</t>
  </si>
  <si>
    <t>法律或實務前置條件</t>
  </si>
  <si>
    <t>DA/LR/FX</t>
  </si>
  <si>
    <t>At branch registration</t>
  </si>
  <si>
    <t>分公司登記時</t>
  </si>
  <si>
    <t>送件/核准時點</t>
  </si>
  <si>
    <t>+30D</t>
  </si>
  <si>
    <t>Within 30 days after approval</t>
  </si>
  <si>
    <t>核准後30日內</t>
  </si>
  <si>
    <t>地址證明/CPA報告特定補送彈性</t>
  </si>
  <si>
    <t>R-MC/R-ADDR</t>
  </si>
  <si>
    <t>Before remittance</t>
  </si>
  <si>
    <t>匯資前</t>
  </si>
  <si>
    <t>銀行KYC/匯款路徑</t>
  </si>
  <si>
    <t>AT-REMIT</t>
  </si>
  <si>
    <t>At remittance</t>
  </si>
  <si>
    <t>匯款時</t>
  </si>
  <si>
    <t>正確外匯分類/單據</t>
  </si>
  <si>
    <t>POST-BR-REG</t>
  </si>
  <si>
    <t>After branch registration</t>
  </si>
  <si>
    <t>分公司登記後</t>
  </si>
  <si>
    <t>稅籍/進出口等</t>
  </si>
  <si>
    <t>Before operation</t>
  </si>
  <si>
    <t>營業前</t>
  </si>
  <si>
    <t>必要啟用項目</t>
  </si>
  <si>
    <t>TAX/BANK</t>
  </si>
  <si>
    <t>Ongoing</t>
  </si>
  <si>
    <t>持續</t>
  </si>
  <si>
    <t>變更與監理</t>
  </si>
  <si>
    <t>Status</t>
  </si>
  <si>
    <t>Preparation</t>
  </si>
  <si>
    <t>準備</t>
  </si>
  <si>
    <t>尚未送件</t>
  </si>
  <si>
    <t>目前案件</t>
  </si>
  <si>
    <t>FILED</t>
  </si>
  <si>
    <t>Filed</t>
  </si>
  <si>
    <t>送件</t>
  </si>
  <si>
    <t>已正式提出</t>
  </si>
  <si>
    <t>ACCEPTED</t>
  </si>
  <si>
    <t>Accepted</t>
  </si>
  <si>
    <t>受理</t>
  </si>
  <si>
    <t>主管機關收件</t>
  </si>
  <si>
    <t>REVIEW</t>
  </si>
  <si>
    <t>Under Review</t>
  </si>
  <si>
    <t>審查</t>
  </si>
  <si>
    <t>實質審查中</t>
  </si>
  <si>
    <t>SUPP</t>
  </si>
  <si>
    <t>Supplement Requested</t>
  </si>
  <si>
    <t>補件</t>
  </si>
  <si>
    <t>需補正</t>
  </si>
  <si>
    <t>APPROVED</t>
  </si>
  <si>
    <t>Approved</t>
  </si>
  <si>
    <t>核准</t>
  </si>
  <si>
    <t>取得登記/許可</t>
  </si>
  <si>
    <t>Conditional</t>
  </si>
  <si>
    <t>附條件</t>
  </si>
  <si>
    <t>有條件完成</t>
  </si>
  <si>
    <t>REJECTED</t>
  </si>
  <si>
    <t>Rejected</t>
  </si>
  <si>
    <t>不准</t>
  </si>
  <si>
    <t>程序終止</t>
  </si>
  <si>
    <t>Triggered</t>
  </si>
  <si>
    <t>Not Applicable</t>
  </si>
  <si>
    <t>該36格無 gate</t>
  </si>
  <si>
    <t>Effect</t>
  </si>
  <si>
    <t>Entity eligible</t>
  </si>
  <si>
    <t>分公司型態可採</t>
  </si>
  <si>
    <t>可以進入 Branch Route</t>
  </si>
  <si>
    <t>Documents acceptable</t>
  </si>
  <si>
    <t>文件可接受</t>
  </si>
  <si>
    <t>德國文件進入登記程序</t>
  </si>
  <si>
    <t>Funds arrived</t>
  </si>
  <si>
    <t>營運資金到位</t>
  </si>
  <si>
    <t>可做 CPA/登記證據</t>
  </si>
  <si>
    <t>R/S-FX</t>
  </si>
  <si>
    <t>Funds verified</t>
  </si>
  <si>
    <t>資金查核完成</t>
  </si>
  <si>
    <t>CPA證據成立</t>
  </si>
  <si>
    <t>Branch registered</t>
  </si>
  <si>
    <t>分公司登記核准</t>
  </si>
  <si>
    <t>可依法以外國公司名義營業</t>
  </si>
  <si>
    <t>EV80</t>
  </si>
  <si>
    <t>Tax active</t>
  </si>
  <si>
    <t>稅籍啟用</t>
  </si>
  <si>
    <t>可進入正常稅務流程</t>
  </si>
  <si>
    <t>EV100</t>
  </si>
  <si>
    <t>KYC passed</t>
  </si>
  <si>
    <t>銀行KYC通過</t>
  </si>
  <si>
    <t>可建立/維持銀行關係</t>
  </si>
  <si>
    <t>Operate</t>
  </si>
  <si>
    <t>可合法營運</t>
  </si>
  <si>
    <t>完成必要啟用後營業</t>
  </si>
  <si>
    <t>EV130</t>
  </si>
  <si>
    <t>一般機械買賣與服務｜營業項目建議與 Trigger</t>
  </si>
  <si>
    <t>Base/Optional</t>
  </si>
  <si>
    <t>Use case</t>
  </si>
  <si>
    <t>Pre-license in Base Case?</t>
  </si>
  <si>
    <t>Risk / Trigger</t>
  </si>
  <si>
    <t>Recommendation</t>
  </si>
  <si>
    <t>F113010</t>
  </si>
  <si>
    <t>機械批發業</t>
  </si>
  <si>
    <t>Base</t>
  </si>
  <si>
    <t>B2B機械設備銷售</t>
  </si>
  <si>
    <t>若實際產品屬醫療/軍工/管制設備則另查</t>
  </si>
  <si>
    <t>建議列入</t>
  </si>
  <si>
    <t>F213080</t>
  </si>
  <si>
    <t>機械器具零售業</t>
  </si>
  <si>
    <t>直接零售機械設備</t>
  </si>
  <si>
    <t>若只做B2B可視需要</t>
  </si>
  <si>
    <t>視商業模式</t>
  </si>
  <si>
    <t>F401010</t>
  </si>
  <si>
    <t>國際貿易業</t>
  </si>
  <si>
    <t>德國機械進口臺灣、出口/轉售</t>
  </si>
  <si>
    <t>產品進口本身可能受商品檢驗/輸入規定</t>
  </si>
  <si>
    <t>E604010</t>
  </si>
  <si>
    <t>機械安裝業</t>
  </si>
  <si>
    <t>Optional</t>
  </si>
  <si>
    <t>到客戶現場安裝、組裝、試車</t>
  </si>
  <si>
    <t>No in ordinary case</t>
  </si>
  <si>
    <t>若涉及電氣承裝、營造、壓力設備等另觸發許可</t>
  </si>
  <si>
    <t>服務包含安裝時列入</t>
  </si>
  <si>
    <t>JA02990</t>
  </si>
  <si>
    <t>其他修理業</t>
  </si>
  <si>
    <t>一般機械維修/保養</t>
  </si>
  <si>
    <t>特殊設備維修另查專法</t>
  </si>
  <si>
    <t>維修服務時列入</t>
  </si>
  <si>
    <t>I199990</t>
  </si>
  <si>
    <t>其他顧問服務業</t>
  </si>
  <si>
    <t>技術顧問、訓練、非工程性服務</t>
  </si>
  <si>
    <t>需避免與受管制工程/專業服務混淆</t>
  </si>
  <si>
    <t>技術顧問比重高時考慮</t>
  </si>
  <si>
    <t>ZZ99999</t>
  </si>
  <si>
    <t>除許可業務外，得經營法令非禁止或限制之業務</t>
  </si>
  <si>
    <t>Supplement</t>
  </si>
  <si>
    <t>補充彈性</t>
  </si>
  <si>
    <t>不能只列ZZ99999作唯一主要項目</t>
  </si>
  <si>
    <t>可放最後</t>
  </si>
  <si>
    <t>Common Knowledge / Common Logic / Final Conclusion</t>
  </si>
  <si>
    <t>No.</t>
  </si>
  <si>
    <t>Type</t>
  </si>
  <si>
    <t>Statement</t>
  </si>
  <si>
    <t>Why it matters</t>
  </si>
  <si>
    <t>Operational consequence</t>
  </si>
  <si>
    <t>Common Knowledge</t>
  </si>
  <si>
    <t>外國公司在臺分公司不是獨立法人，德國總公司與臺灣分公司為同一法律主體。</t>
  </si>
  <si>
    <t>責任隔離與子公司不同。</t>
  </si>
  <si>
    <t>若重視風險隔離，需另比較臺灣子公司。</t>
  </si>
  <si>
    <t>純德國非陸資外國公司設分公司，Base Case 不需投審司僑外投資事前核准。</t>
  </si>
  <si>
    <t>不能套用子公司 A表/C表流程。</t>
  </si>
  <si>
    <t>Route 直接走 BOC 分公司登記＋專撥營運資金。</t>
  </si>
  <si>
    <t>若德國公司被陸資持股逾30%或具控制能力，分公司登記前需先申請陸資投資許可。</t>
  </si>
  <si>
    <t>Investor classification 可完全改寫 Route。</t>
  </si>
  <si>
    <t>案件入口一定先做 PRC-CHECK。</t>
  </si>
  <si>
    <t>https://www.moea.gov.tw/MNS/dir</t>
  </si>
  <si>
    <t>外國分公司必須專撥在臺營業所用資金。</t>
  </si>
  <si>
    <t>分公司雖無股本，仍需資金證據。</t>
  </si>
  <si>
    <t>銀行匯入＋CPA查核是核心 R-MC/R-FX gate。</t>
  </si>
  <si>
    <t>央行310僑外股本投資的定義包含分公司營運資金。</t>
  </si>
  <si>
    <t>避免把分公司誤歸其他匯款性質。</t>
  </si>
  <si>
    <t>首次營運資金匯入可用310建立證據鏈。</t>
  </si>
  <si>
    <t>首次分公司登記 CPA 資金查核報告與地址證明有法定30日補送彈性。</t>
  </si>
  <si>
    <t>可在時間緊迫時設計 sequencing。</t>
  </si>
  <si>
    <t>但實務仍建議先準備完整，降低補件風險。</t>
  </si>
  <si>
    <t>Common Logic</t>
  </si>
  <si>
    <t>這個 Base Case 的36格應呈現 R-heavy / S-light，而不是 S-heavy。</t>
  </si>
  <si>
    <t>反映分公司與外資子公司的制度差異。</t>
  </si>
  <si>
    <t>16格中預期只有 O、P；沒有 L、A。</t>
  </si>
  <si>
    <t>DA 要拆成 R-DA（主管機關文件可接受性）與 N-DA（必要時的公證/驗證）。</t>
  </si>
  <si>
    <t>避免把所有德國文件都一律要求 legalisation。</t>
  </si>
  <si>
    <t>只對主管機關指定文件啟動 Notar→Gericht→TECO。</t>
  </si>
  <si>
    <t>UBO 要放在銀行/KYC，而不是誤當成分公司股東申報。</t>
  </si>
  <si>
    <t>分公司沒有臺灣公司的股東結構。</t>
  </si>
  <si>
    <t>S-UBO=P；R-UBO=Ø。</t>
  </si>
  <si>
    <t>最有效率的順序是：先鎖定營業範圍與德國股權背景，同步準備德國文件、地址與銀行KYC，再匯310營運資金、CPA查核，最後完成分公司登記。</t>
  </si>
  <si>
    <t>銀行與德國文件往往是實務 lead time。</t>
  </si>
  <si>
    <t>建議銀行KYC與德國文件驗證採 parallel workstream。</t>
  </si>
  <si>
    <t>Official / Primary Source Index</t>
  </si>
  <si>
    <t>Source</t>
  </si>
  <si>
    <t>Key point used</t>
  </si>
  <si>
    <t>Current signal</t>
  </si>
  <si>
    <t>URL</t>
  </si>
  <si>
    <t>公司法 第七章 外國公司</t>
  </si>
  <si>
    <t>經濟部</t>
  </si>
  <si>
    <t>外國分公司中文名稱、未登記不得營業、專撥營運資金、在臺負責人</t>
  </si>
  <si>
    <t>Official current law</t>
  </si>
  <si>
    <t>外國公司登記在臺分公司、辦事處</t>
  </si>
  <si>
    <t>外國公司應先辦分公司登記；陸資&gt;30%/control需先投審司</t>
  </si>
  <si>
    <t>Official GCIS current page</t>
  </si>
  <si>
    <t>外國公司設立在臺分公司申請作業程序</t>
  </si>
  <si>
    <t>名稱預查→（有則）產業許可→分公司登記→稅籍→出進口廠商登記</t>
  </si>
  <si>
    <t>Updated 2026-09-03</t>
  </si>
  <si>
    <t>https://gcis.nat.gov.tw/mainNew/subclassNAction.do?method=getFile&amp;pk=55</t>
  </si>
  <si>
    <t>外國公司申請分公司登記應附送書表一覽表</t>
  </si>
  <si>
    <t>法人資格、營運資金匯款證據、LR、地址、CPA報告；30日補送規則</t>
  </si>
  <si>
    <t>Official PDF</t>
  </si>
  <si>
    <t>公司登記辦法</t>
  </si>
  <si>
    <t>外國文件必要時可要求正本/中譯本；地址文件30日補送</t>
  </si>
  <si>
    <t>Official law</t>
  </si>
  <si>
    <t>會計師查核簽證公司登記資本額辦法</t>
  </si>
  <si>
    <t>外國分公司營業所用資金變動表＋存摺/對帳單＋CPA查核</t>
  </si>
  <si>
    <t>公司登記規費收費準則</t>
  </si>
  <si>
    <t>首次外國分公司規費公式及電子申請減收</t>
  </si>
  <si>
    <t>https://law.moea.gov.tw/LawContent.aspx?id=FL011293</t>
  </si>
  <si>
    <t>公司行號及有限合夥營業項目代碼表</t>
  </si>
  <si>
    <t>F113010/F213080等營業項目代碼</t>
  </si>
  <si>
    <t>v8.0 / 2026-06-08</t>
  </si>
  <si>
    <t>匯入匯款之分類及說明</t>
  </si>
  <si>
    <t>中央銀行</t>
  </si>
  <si>
    <t>310僑外股本投資包括分公司營運資金</t>
  </si>
  <si>
    <t>Official CBC PDF</t>
  </si>
  <si>
    <t>金融機構防制洗錢辦法</t>
  </si>
  <si>
    <t>金管會</t>
  </si>
  <si>
    <t>法人客戶UBO：&gt;25%最終自然人；control/高管 fallback</t>
  </si>
  <si>
    <t>Beglaubigungen Handelsdokumente / Germany</t>
  </si>
  <si>
    <t>駐德國台北代表處</t>
  </si>
  <si>
    <t>德國POA/商業文件之Notar/法院前置驗證/領務legalisation流程</t>
  </si>
  <si>
    <t>Official TECO guidance</t>
  </si>
  <si>
    <t>投審司 FAQ</t>
  </si>
  <si>
    <t>經濟部投資審議司</t>
  </si>
  <si>
    <t>第三地公司陸資&gt;30%或control的判定與Route trigger</t>
  </si>
  <si>
    <t>Official FAQ</t>
  </si>
  <si>
    <t>Base Case Assumptions &amp; Route Triggers</t>
  </si>
  <si>
    <t>Question</t>
  </si>
  <si>
    <t>Base input</t>
  </si>
  <si>
    <t>If YES</t>
  </si>
  <si>
    <t>Route effect</t>
  </si>
  <si>
    <t>Factor/Cell</t>
  </si>
  <si>
    <t>Risk level</t>
  </si>
  <si>
    <t>Action</t>
  </si>
  <si>
    <t>德國公司是否有大陸地區投資人直接/間接持股逾30%？</t>
  </si>
  <si>
    <t>陸資身分</t>
  </si>
  <si>
    <t>改走陸資投資許可＋正面表列</t>
  </si>
  <si>
    <t>S-OC/S-NS</t>
  </si>
  <si>
    <t>Critical</t>
  </si>
  <si>
    <t>先取得完整股權圖</t>
  </si>
  <si>
    <t>即使≤30%，大陸方是否具控制能力？</t>
  </si>
  <si>
    <t>同上</t>
  </si>
  <si>
    <t>查董事席次、契約、實質控制</t>
  </si>
  <si>
    <t>機械是否屬醫療器材？</t>
  </si>
  <si>
    <t>醫療器材法規</t>
  </si>
  <si>
    <t>增加SL/產品許可</t>
  </si>
  <si>
    <t>High</t>
  </si>
  <si>
    <t>列出產品型號/用途</t>
  </si>
  <si>
    <t>是否涉及軍工、軍民兩用或出口管制技術？</t>
  </si>
  <si>
    <t>敏感技術</t>
  </si>
  <si>
    <t>增加NS/進出口管制</t>
  </si>
  <si>
    <t>S-NS/S-SL</t>
  </si>
  <si>
    <t>做產品/技術分類</t>
  </si>
  <si>
    <t>是否承作電氣承裝、營造、特種壓力設備等工程？</t>
  </si>
  <si>
    <t>工程特許</t>
  </si>
  <si>
    <t>增加SL/資格/場所</t>
  </si>
  <si>
    <t>S-SL/S-LR</t>
  </si>
  <si>
    <t>拆解施工範圍</t>
  </si>
  <si>
    <t>是否有倉庫、工廠或實際生產？</t>
  </si>
  <si>
    <t>場所/工廠登記</t>
  </si>
  <si>
    <t>增加ADDR/可能工廠登記</t>
  </si>
  <si>
    <t>Medium</t>
  </si>
  <si>
    <t>確認site use</t>
  </si>
  <si>
    <t>德國派駐人在臺實際工作？</t>
  </si>
  <si>
    <t>TBD</t>
  </si>
  <si>
    <t>工作許可/居留</t>
  </si>
  <si>
    <t>另增Work Permit/Visa route</t>
  </si>
  <si>
    <t>LR outside formation</t>
  </si>
  <si>
    <t>確認職位/薪資/駐臺期間</t>
  </si>
  <si>
    <t>是否需要臺灣分公司直接進口機械？</t>
  </si>
  <si>
    <t>出進口廠商登記</t>
  </si>
  <si>
    <t>Route增加TRADE node</t>
  </si>
  <si>
    <t>Post-registration</t>
  </si>
  <si>
    <t>Low</t>
  </si>
  <si>
    <t>設立後辦理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</si>
</sst>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b/>
      <sz val="16"/>
      <color rgb="FFFFFFFF"/>
      <name val="Carlito"/>
    </font>
    <font>
      <b/>
      <sz val="11"/>
      <color rgb="FF17365D"/>
      <name val="Carlito"/>
    </font>
    <font>
      <b/>
      <sz val="11"/>
      <color rgb="FFFFFFFF"/>
      <name val="Carlito"/>
    </font>
    <font>
      <sz val="11"/>
      <name val="Carlito"/>
    </font>
    <font>
      <sz val="9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5B9BD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3" fillId="4" borderId="0" xfId="1" applyFont="1" applyFill="1" applyAlignment="1">
      <alignment horizontal="center" vertical="center" wrapText="1"/>
    </xf>
    <xf numFmtId="0" fontId="0" fillId="0" borderId="0" xfId="1" applyFont="1" applyAlignment="1">
      <alignment wrapText="1"/>
    </xf>
    <xf numFmtId="0" fontId="0" fillId="0" borderId="0" xfId="1" applyFont="1" applyAlignment="1">
      <alignment vertical="top" wrapText="1"/>
    </xf>
    <xf numFmtId="0" fontId="1" fillId="2" borderId="0" xfId="1" applyFont="1" applyFill="1" applyAlignment="1">
      <alignment horizontal="left" vertical="center" wrapText="1"/>
    </xf>
    <xf numFmtId="0" fontId="2" fillId="3" borderId="0" xfId="1" applyFont="1" applyFill="1" applyAlignment="1">
      <alignment horizontal="left" vertical="center" wrapText="1"/>
    </xf>
  </cellXfs>
  <cellStyles count="2">
    <cellStyle name="Normal" xfId="1" xr:uid="{00000000-0005-0000-0000-000000000000}"/>
    <cellStyle name="一般" xfId="0" builtinId="0"/>
  </cellStyles>
  <dxfs count="5">
    <dxf>
      <font>
        <color rgb="FF777777"/>
      </font>
      <fill>
        <patternFill patternType="solid">
          <bgColor rgb="FFE7E6E6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7F6000"/>
      </font>
      <fill>
        <patternFill patternType="solid">
          <bgColor rgb="FFFCE5CD"/>
        </patternFill>
      </fill>
    </dxf>
    <dxf>
      <font>
        <b/>
        <color rgb="FF274E13"/>
      </font>
      <fill>
        <patternFill patternType="solid"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c:style val="2"/>
  <c:chart>
    <c:title>
      <c:tx>
        <c:rich>
          <a:bodyPr/>
          <a:lstStyle/>
          <a:p>
            <a:r>
              <a:rPr lang="en-US" altLang="zh-TW"/>
              <a:t>36</a:t>
            </a:r>
            <a:r>
              <a:rPr lang="zh-TW" altLang="en-US"/>
              <a:t>格 </a:t>
            </a:r>
            <a:r>
              <a:rPr lang="en-US"/>
              <a:t>Active OLPA </a:t>
            </a:r>
            <a:r>
              <a:rPr lang="zh-TW" altLang="en-US"/>
              <a:t>分布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O</c:v>
          </c:tx>
          <c:invertIfNegative val="1"/>
          <c:cat>
            <c:strRef>
              <c:f>'02_16格案件執行摘要'!$A$29</c:f>
              <c:strCache>
                <c:ptCount val="1"/>
                <c:pt idx="0">
                  <c:v>All RNCS</c:v>
                </c:pt>
              </c:strCache>
            </c:strRef>
          </c:cat>
          <c:val>
            <c:numRef>
              <c:f>'02_16格案件執行摘要'!$B$29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09-4F2F-A7BB-D38FE5976175}"/>
            </c:ext>
          </c:extLst>
        </c:ser>
        <c:ser>
          <c:idx val="1"/>
          <c:order val="1"/>
          <c:tx>
            <c:v>L</c:v>
          </c:tx>
          <c:invertIfNegative val="1"/>
          <c:cat>
            <c:strRef>
              <c:f>'02_16格案件執行摘要'!$A$29</c:f>
              <c:strCache>
                <c:ptCount val="1"/>
                <c:pt idx="0">
                  <c:v>All RNCS</c:v>
                </c:pt>
              </c:strCache>
            </c:strRef>
          </c:cat>
          <c:val>
            <c:numRef>
              <c:f>'02_16格案件執行摘要'!$C$29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09-4F2F-A7BB-D38FE5976175}"/>
            </c:ext>
          </c:extLst>
        </c:ser>
        <c:ser>
          <c:idx val="2"/>
          <c:order val="2"/>
          <c:tx>
            <c:v>P</c:v>
          </c:tx>
          <c:invertIfNegative val="1"/>
          <c:cat>
            <c:strRef>
              <c:f>'02_16格案件執行摘要'!$A$29</c:f>
              <c:strCache>
                <c:ptCount val="1"/>
                <c:pt idx="0">
                  <c:v>All RNCS</c:v>
                </c:pt>
              </c:strCache>
            </c:strRef>
          </c:cat>
          <c:val>
            <c:numRef>
              <c:f>'02_16格案件執行摘要'!$D$29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09-4F2F-A7BB-D38FE5976175}"/>
            </c:ext>
          </c:extLst>
        </c:ser>
        <c:ser>
          <c:idx val="3"/>
          <c:order val="3"/>
          <c:tx>
            <c:v>A</c:v>
          </c:tx>
          <c:invertIfNegative val="1"/>
          <c:cat>
            <c:strRef>
              <c:f>'02_16格案件執行摘要'!$A$29</c:f>
              <c:strCache>
                <c:ptCount val="1"/>
                <c:pt idx="0">
                  <c:v>All RNCS</c:v>
                </c:pt>
              </c:strCache>
            </c:strRef>
          </c:cat>
          <c:val>
            <c:numRef>
              <c:f>'02_16格案件執行摘要'!$E$29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09-4F2F-A7BB-D38FE5976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14</xdr:col>
      <xdr:colOff>0</xdr:colOff>
      <xdr:row>16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6"/>
  <sheetViews>
    <sheetView tabSelected="1" workbookViewId="0">
      <selection sqref="A1:F1"/>
    </sheetView>
  </sheetViews>
  <sheetFormatPr defaultRowHeight="14.25"/>
  <cols>
    <col min="1" max="1" width="24" customWidth="1"/>
    <col min="2" max="2" width="66" customWidth="1"/>
    <col min="3" max="3" width="3" customWidth="1"/>
    <col min="4" max="4" width="18" customWidth="1"/>
    <col min="5" max="5" width="12" customWidth="1"/>
    <col min="6" max="6" width="64" customWidth="1"/>
  </cols>
  <sheetData>
    <row r="1" spans="1:35" ht="30" customHeight="1">
      <c r="A1" s="4" t="s">
        <v>0</v>
      </c>
      <c r="B1" s="4"/>
      <c r="C1" s="4"/>
      <c r="D1" s="4"/>
      <c r="E1" s="4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5">
      <c r="A2" s="5" t="s">
        <v>1</v>
      </c>
      <c r="B2" s="5"/>
      <c r="C2" s="5"/>
      <c r="D2" s="5"/>
      <c r="E2" s="5"/>
      <c r="F2" s="5"/>
    </row>
    <row r="4" spans="1:35" ht="15">
      <c r="A4" s="1" t="s">
        <v>2</v>
      </c>
      <c r="B4" s="1" t="s">
        <v>3</v>
      </c>
      <c r="C4" s="1"/>
      <c r="D4" s="1" t="s">
        <v>4</v>
      </c>
      <c r="E4" s="1" t="s">
        <v>5</v>
      </c>
      <c r="F4" s="1" t="s">
        <v>6</v>
      </c>
    </row>
    <row r="5" spans="1:35" ht="28.5">
      <c r="A5" s="3" t="s">
        <v>7</v>
      </c>
      <c r="B5" s="3" t="s">
        <v>8</v>
      </c>
      <c r="C5" s="3"/>
      <c r="D5" s="3" t="s">
        <v>9</v>
      </c>
      <c r="E5" s="3">
        <f>'02_16格案件執行摘要'!B29</f>
        <v>2</v>
      </c>
      <c r="F5" s="3" t="s">
        <v>10</v>
      </c>
    </row>
    <row r="6" spans="1:35">
      <c r="A6" s="3" t="s">
        <v>11</v>
      </c>
      <c r="B6" s="3" t="s">
        <v>12</v>
      </c>
      <c r="C6" s="3"/>
      <c r="D6" s="3" t="s">
        <v>13</v>
      </c>
      <c r="E6" s="3">
        <f>'02_16格案件執行摘要'!C29</f>
        <v>0</v>
      </c>
      <c r="F6" s="3" t="s">
        <v>14</v>
      </c>
    </row>
    <row r="7" spans="1:35" ht="28.5">
      <c r="A7" s="3" t="s">
        <v>15</v>
      </c>
      <c r="B7" s="3" t="s">
        <v>16</v>
      </c>
      <c r="C7" s="3"/>
      <c r="D7" s="3" t="s">
        <v>17</v>
      </c>
      <c r="E7" s="3">
        <f>'02_16格案件執行摘要'!D29</f>
        <v>8</v>
      </c>
      <c r="F7" s="3" t="s">
        <v>18</v>
      </c>
    </row>
    <row r="8" spans="1:35">
      <c r="A8" s="3" t="s">
        <v>19</v>
      </c>
      <c r="B8" s="3" t="s">
        <v>20</v>
      </c>
      <c r="C8" s="3"/>
      <c r="D8" s="3" t="s">
        <v>21</v>
      </c>
      <c r="E8" s="3">
        <f>'02_16格案件執行摘要'!E29</f>
        <v>0</v>
      </c>
      <c r="F8" s="3" t="s">
        <v>22</v>
      </c>
    </row>
    <row r="9" spans="1:35" ht="28.5">
      <c r="A9" s="3" t="s">
        <v>23</v>
      </c>
      <c r="B9" s="3" t="s">
        <v>24</v>
      </c>
      <c r="C9" s="3"/>
      <c r="D9" s="3" t="s">
        <v>25</v>
      </c>
      <c r="E9" s="3">
        <f>'02_16格案件執行摘要'!F29</f>
        <v>10</v>
      </c>
      <c r="F9" s="3" t="s">
        <v>26</v>
      </c>
    </row>
    <row r="10" spans="1:35">
      <c r="A10" s="3" t="s">
        <v>27</v>
      </c>
      <c r="B10" s="3" t="s">
        <v>28</v>
      </c>
      <c r="C10" s="3"/>
      <c r="D10" s="3" t="s">
        <v>29</v>
      </c>
      <c r="E10" s="3">
        <f>'02_16格案件執行摘要'!G29</f>
        <v>26</v>
      </c>
      <c r="F10" s="3" t="s">
        <v>30</v>
      </c>
    </row>
    <row r="11" spans="1:35">
      <c r="A11" s="3" t="s">
        <v>31</v>
      </c>
      <c r="B11" s="3" t="s">
        <v>32</v>
      </c>
      <c r="C11" s="3"/>
      <c r="D11" s="3"/>
      <c r="E11" s="3"/>
      <c r="F11" s="3" t="s">
        <v>33</v>
      </c>
    </row>
    <row r="12" spans="1:35">
      <c r="A12" s="3" t="s">
        <v>34</v>
      </c>
      <c r="B12" s="3" t="s">
        <v>35</v>
      </c>
      <c r="C12" s="3"/>
      <c r="D12" s="3"/>
      <c r="E12" s="3"/>
      <c r="F12" s="3" t="s">
        <v>36</v>
      </c>
    </row>
    <row r="13" spans="1:35">
      <c r="A13" s="3" t="s">
        <v>37</v>
      </c>
      <c r="B13" s="3" t="s">
        <v>38</v>
      </c>
      <c r="C13" s="3"/>
      <c r="D13" s="3"/>
      <c r="E13" s="3"/>
      <c r="F13" s="3" t="s">
        <v>39</v>
      </c>
    </row>
    <row r="14" spans="1:35" ht="28.5">
      <c r="A14" s="3" t="s">
        <v>40</v>
      </c>
      <c r="B14" s="3" t="s">
        <v>41</v>
      </c>
      <c r="C14" s="3"/>
      <c r="D14" s="3"/>
      <c r="E14" s="3"/>
      <c r="F14" s="3" t="s">
        <v>42</v>
      </c>
    </row>
    <row r="15" spans="1:35" ht="28.5">
      <c r="A15" s="3" t="s">
        <v>43</v>
      </c>
      <c r="B15" s="3" t="s">
        <v>44</v>
      </c>
      <c r="C15" s="3"/>
      <c r="D15" s="3"/>
      <c r="E15" s="3"/>
      <c r="F15" s="3" t="s">
        <v>45</v>
      </c>
    </row>
    <row r="16" spans="1:35" ht="42.75">
      <c r="A16" s="3" t="s">
        <v>46</v>
      </c>
      <c r="B16" s="3" t="s">
        <v>47</v>
      </c>
      <c r="C16" s="3"/>
      <c r="D16" s="3" t="s">
        <v>48</v>
      </c>
      <c r="E16" s="3"/>
      <c r="F16" s="3" t="s">
        <v>49</v>
      </c>
    </row>
  </sheetData>
  <mergeCells count="2">
    <mergeCell ref="A1:F1"/>
    <mergeCell ref="A2:F2"/>
  </mergeCells>
  <phoneticPr fontId="5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11"/>
  <sheetViews>
    <sheetView workbookViewId="0"/>
  </sheetViews>
  <sheetFormatPr defaultRowHeight="14.25"/>
  <cols>
    <col min="1" max="1" width="50" customWidth="1"/>
    <col min="2" max="2" width="20" customWidth="1"/>
    <col min="3" max="3" width="28" customWidth="1"/>
    <col min="4" max="4" width="42" customWidth="1"/>
    <col min="5" max="5" width="24" customWidth="1"/>
    <col min="6" max="6" width="16" customWidth="1"/>
    <col min="7" max="7" width="34" customWidth="1"/>
  </cols>
  <sheetData>
    <row r="1" spans="1:35" ht="30" customHeight="1">
      <c r="A1" s="4" t="s">
        <v>932</v>
      </c>
      <c r="B1" s="4"/>
      <c r="C1" s="4"/>
      <c r="D1" s="4"/>
      <c r="E1" s="4"/>
      <c r="F1" s="4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5">
      <c r="A3" s="1" t="s">
        <v>933</v>
      </c>
      <c r="B3" s="1" t="s">
        <v>934</v>
      </c>
      <c r="C3" s="1" t="s">
        <v>935</v>
      </c>
      <c r="D3" s="1" t="s">
        <v>936</v>
      </c>
      <c r="E3" s="1" t="s">
        <v>937</v>
      </c>
      <c r="F3" s="1" t="s">
        <v>938</v>
      </c>
      <c r="G3" s="1" t="s">
        <v>939</v>
      </c>
    </row>
    <row r="4" spans="1:35">
      <c r="A4" s="3" t="s">
        <v>940</v>
      </c>
      <c r="B4" s="3" t="s">
        <v>266</v>
      </c>
      <c r="C4" s="3" t="s">
        <v>941</v>
      </c>
      <c r="D4" s="3" t="s">
        <v>942</v>
      </c>
      <c r="E4" s="3" t="s">
        <v>943</v>
      </c>
      <c r="F4" s="3" t="s">
        <v>944</v>
      </c>
      <c r="G4" s="3" t="s">
        <v>945</v>
      </c>
    </row>
    <row r="5" spans="1:35">
      <c r="A5" s="3" t="s">
        <v>946</v>
      </c>
      <c r="B5" s="3" t="s">
        <v>266</v>
      </c>
      <c r="C5" s="3" t="s">
        <v>941</v>
      </c>
      <c r="D5" s="3" t="s">
        <v>947</v>
      </c>
      <c r="E5" s="3" t="s">
        <v>943</v>
      </c>
      <c r="F5" s="3" t="s">
        <v>944</v>
      </c>
      <c r="G5" s="3" t="s">
        <v>948</v>
      </c>
    </row>
    <row r="6" spans="1:35">
      <c r="A6" s="3" t="s">
        <v>949</v>
      </c>
      <c r="B6" s="3" t="s">
        <v>266</v>
      </c>
      <c r="C6" s="3" t="s">
        <v>950</v>
      </c>
      <c r="D6" s="3" t="s">
        <v>951</v>
      </c>
      <c r="E6" s="3" t="s">
        <v>358</v>
      </c>
      <c r="F6" s="3" t="s">
        <v>952</v>
      </c>
      <c r="G6" s="3" t="s">
        <v>953</v>
      </c>
    </row>
    <row r="7" spans="1:35">
      <c r="A7" s="3" t="s">
        <v>954</v>
      </c>
      <c r="B7" s="3" t="s">
        <v>266</v>
      </c>
      <c r="C7" s="3" t="s">
        <v>955</v>
      </c>
      <c r="D7" s="3" t="s">
        <v>956</v>
      </c>
      <c r="E7" s="3" t="s">
        <v>957</v>
      </c>
      <c r="F7" s="3" t="s">
        <v>952</v>
      </c>
      <c r="G7" s="3" t="s">
        <v>958</v>
      </c>
    </row>
    <row r="8" spans="1:35">
      <c r="A8" s="3" t="s">
        <v>959</v>
      </c>
      <c r="B8" s="3" t="s">
        <v>266</v>
      </c>
      <c r="C8" s="3" t="s">
        <v>960</v>
      </c>
      <c r="D8" s="3" t="s">
        <v>961</v>
      </c>
      <c r="E8" s="3" t="s">
        <v>962</v>
      </c>
      <c r="F8" s="3" t="s">
        <v>952</v>
      </c>
      <c r="G8" s="3" t="s">
        <v>963</v>
      </c>
    </row>
    <row r="9" spans="1:35">
      <c r="A9" s="3" t="s">
        <v>964</v>
      </c>
      <c r="B9" s="3" t="s">
        <v>266</v>
      </c>
      <c r="C9" s="3" t="s">
        <v>965</v>
      </c>
      <c r="D9" s="3" t="s">
        <v>966</v>
      </c>
      <c r="E9" s="3" t="s">
        <v>360</v>
      </c>
      <c r="F9" s="3" t="s">
        <v>967</v>
      </c>
      <c r="G9" s="3" t="s">
        <v>968</v>
      </c>
    </row>
    <row r="10" spans="1:35">
      <c r="A10" s="3" t="s">
        <v>969</v>
      </c>
      <c r="B10" s="3" t="s">
        <v>970</v>
      </c>
      <c r="C10" s="3" t="s">
        <v>971</v>
      </c>
      <c r="D10" s="3" t="s">
        <v>972</v>
      </c>
      <c r="E10" s="3" t="s">
        <v>973</v>
      </c>
      <c r="F10" s="3" t="s">
        <v>967</v>
      </c>
      <c r="G10" s="3" t="s">
        <v>974</v>
      </c>
    </row>
    <row r="11" spans="1:35">
      <c r="A11" s="3" t="s">
        <v>975</v>
      </c>
      <c r="B11" s="3" t="s">
        <v>92</v>
      </c>
      <c r="C11" s="3" t="s">
        <v>976</v>
      </c>
      <c r="D11" s="3" t="s">
        <v>977</v>
      </c>
      <c r="E11" s="3" t="s">
        <v>978</v>
      </c>
      <c r="F11" s="3" t="s">
        <v>979</v>
      </c>
      <c r="G11" s="3" t="s">
        <v>980</v>
      </c>
    </row>
  </sheetData>
  <mergeCells count="1">
    <mergeCell ref="A1:G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40"/>
  <sheetViews>
    <sheetView workbookViewId="0"/>
  </sheetViews>
  <sheetFormatPr defaultRowHeight="14.25"/>
  <cols>
    <col min="1" max="1" width="12" customWidth="1"/>
    <col min="2" max="2" width="7" customWidth="1"/>
    <col min="3" max="3" width="32" customWidth="1"/>
    <col min="4" max="4" width="9" customWidth="1"/>
    <col min="5" max="5" width="18" customWidth="1"/>
    <col min="6" max="6" width="12" customWidth="1"/>
    <col min="7" max="7" width="8" customWidth="1"/>
    <col min="8" max="8" width="14" customWidth="1"/>
    <col min="9" max="9" width="26" customWidth="1"/>
    <col min="10" max="10" width="14" customWidth="1"/>
    <col min="11" max="11" width="24" customWidth="1"/>
    <col min="12" max="12" width="18" customWidth="1"/>
    <col min="13" max="13" width="28" customWidth="1"/>
    <col min="14" max="14" width="18" customWidth="1"/>
    <col min="15" max="15" width="30" customWidth="1"/>
    <col min="16" max="16" width="60" customWidth="1"/>
    <col min="17" max="17" width="42" customWidth="1"/>
    <col min="18" max="18" width="16" customWidth="1"/>
    <col min="19" max="19" width="22" customWidth="1"/>
    <col min="20" max="20" width="24" customWidth="1"/>
    <col min="21" max="21" width="54" customWidth="1"/>
    <col min="22" max="22" width="18" customWidth="1"/>
    <col min="23" max="23" width="34" customWidth="1"/>
    <col min="24" max="24" width="22" customWidth="1"/>
    <col min="25" max="26" width="30" customWidth="1"/>
    <col min="27" max="27" width="24" customWidth="1"/>
    <col min="28" max="28" width="32" customWidth="1"/>
    <col min="29" max="29" width="30" customWidth="1"/>
    <col min="30" max="30" width="18" customWidth="1"/>
    <col min="31" max="31" width="32" customWidth="1"/>
    <col min="32" max="32" width="42" customWidth="1"/>
    <col min="33" max="33" width="34" customWidth="1"/>
    <col min="34" max="34" width="48" customWidth="1"/>
    <col min="35" max="35" width="50" customWidth="1"/>
  </cols>
  <sheetData>
    <row r="1" spans="1:35" ht="30" customHeight="1">
      <c r="A1" s="4" t="s">
        <v>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 ht="15">
      <c r="A2" s="5" t="s">
        <v>51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1:35" ht="30">
      <c r="A4" s="1" t="s">
        <v>52</v>
      </c>
      <c r="B4" s="1" t="s">
        <v>53</v>
      </c>
      <c r="C4" s="1" t="s">
        <v>54</v>
      </c>
      <c r="D4" s="1" t="s">
        <v>55</v>
      </c>
      <c r="E4" s="1" t="s">
        <v>56</v>
      </c>
      <c r="F4" s="1" t="s">
        <v>57</v>
      </c>
      <c r="G4" s="1" t="s">
        <v>58</v>
      </c>
      <c r="H4" s="1" t="s">
        <v>59</v>
      </c>
      <c r="I4" s="1" t="s">
        <v>60</v>
      </c>
      <c r="J4" s="1" t="s">
        <v>61</v>
      </c>
      <c r="K4" s="1" t="s">
        <v>62</v>
      </c>
      <c r="L4" s="1" t="s">
        <v>63</v>
      </c>
      <c r="M4" s="1" t="s">
        <v>64</v>
      </c>
      <c r="N4" s="1" t="s">
        <v>65</v>
      </c>
      <c r="O4" s="1" t="s">
        <v>66</v>
      </c>
      <c r="P4" s="1" t="s">
        <v>67</v>
      </c>
      <c r="Q4" s="1" t="s">
        <v>68</v>
      </c>
      <c r="R4" s="1" t="s">
        <v>69</v>
      </c>
      <c r="S4" s="1" t="s">
        <v>70</v>
      </c>
      <c r="T4" s="1" t="s">
        <v>71</v>
      </c>
      <c r="U4" s="1" t="s">
        <v>72</v>
      </c>
      <c r="V4" s="1" t="s">
        <v>73</v>
      </c>
      <c r="W4" s="1" t="s">
        <v>74</v>
      </c>
      <c r="X4" s="1" t="s">
        <v>75</v>
      </c>
      <c r="Y4" s="1" t="s">
        <v>76</v>
      </c>
      <c r="Z4" s="1" t="s">
        <v>77</v>
      </c>
      <c r="AA4" s="1" t="s">
        <v>78</v>
      </c>
      <c r="AB4" s="1" t="s">
        <v>79</v>
      </c>
      <c r="AC4" s="1" t="s">
        <v>80</v>
      </c>
      <c r="AD4" s="1" t="s">
        <v>81</v>
      </c>
      <c r="AE4" s="1" t="s">
        <v>82</v>
      </c>
      <c r="AF4" s="1" t="s">
        <v>83</v>
      </c>
      <c r="AG4" s="1" t="s">
        <v>84</v>
      </c>
      <c r="AH4" s="1" t="s">
        <v>85</v>
      </c>
      <c r="AI4" s="1" t="s">
        <v>86</v>
      </c>
    </row>
    <row r="5" spans="1:35" ht="28.5">
      <c r="A5" s="3" t="s">
        <v>87</v>
      </c>
      <c r="B5" s="3" t="s">
        <v>88</v>
      </c>
      <c r="C5" s="3" t="s">
        <v>89</v>
      </c>
      <c r="D5" s="3" t="s">
        <v>90</v>
      </c>
      <c r="E5" s="3" t="s">
        <v>91</v>
      </c>
      <c r="F5" s="3" t="s">
        <v>92</v>
      </c>
      <c r="G5" s="3" t="s">
        <v>93</v>
      </c>
      <c r="H5" s="3" t="s">
        <v>94</v>
      </c>
      <c r="I5" s="3" t="s">
        <v>95</v>
      </c>
      <c r="J5" s="3" t="s">
        <v>96</v>
      </c>
      <c r="K5" s="3" t="s">
        <v>97</v>
      </c>
      <c r="L5" s="3" t="s">
        <v>98</v>
      </c>
      <c r="M5" s="3" t="s">
        <v>99</v>
      </c>
      <c r="N5" s="3" t="s">
        <v>100</v>
      </c>
      <c r="O5" s="3" t="s">
        <v>101</v>
      </c>
      <c r="P5" s="3" t="s">
        <v>102</v>
      </c>
      <c r="Q5" s="3" t="s">
        <v>103</v>
      </c>
      <c r="R5" s="3" t="s">
        <v>104</v>
      </c>
      <c r="S5" s="3" t="s">
        <v>105</v>
      </c>
      <c r="T5" s="3" t="s">
        <v>106</v>
      </c>
      <c r="U5" s="3" t="s">
        <v>107</v>
      </c>
      <c r="V5" s="3" t="s">
        <v>108</v>
      </c>
      <c r="W5" s="3" t="s">
        <v>109</v>
      </c>
      <c r="X5" s="3" t="s">
        <v>110</v>
      </c>
      <c r="Y5" s="3" t="s">
        <v>111</v>
      </c>
      <c r="Z5" s="3" t="s">
        <v>112</v>
      </c>
      <c r="AA5" s="3" t="s">
        <v>113</v>
      </c>
      <c r="AB5" s="3" t="s">
        <v>114</v>
      </c>
      <c r="AC5" s="3" t="s">
        <v>115</v>
      </c>
      <c r="AD5" s="3" t="s">
        <v>108</v>
      </c>
      <c r="AE5" s="3" t="s">
        <v>109</v>
      </c>
      <c r="AF5" s="3" t="s">
        <v>116</v>
      </c>
      <c r="AG5" s="3" t="s">
        <v>117</v>
      </c>
      <c r="AH5" s="3" t="s">
        <v>118</v>
      </c>
      <c r="AI5" s="3" t="s">
        <v>119</v>
      </c>
    </row>
    <row r="6" spans="1:35" ht="42.75">
      <c r="A6" s="3" t="s">
        <v>120</v>
      </c>
      <c r="B6" s="3" t="s">
        <v>88</v>
      </c>
      <c r="C6" s="3" t="s">
        <v>89</v>
      </c>
      <c r="D6" s="3" t="s">
        <v>121</v>
      </c>
      <c r="E6" s="3" t="s">
        <v>122</v>
      </c>
      <c r="F6" s="3" t="s">
        <v>92</v>
      </c>
      <c r="G6" s="3" t="s">
        <v>123</v>
      </c>
      <c r="H6" s="3" t="s">
        <v>94</v>
      </c>
      <c r="I6" s="3" t="s">
        <v>124</v>
      </c>
      <c r="J6" s="3" t="s">
        <v>125</v>
      </c>
      <c r="K6" s="3" t="s">
        <v>126</v>
      </c>
      <c r="L6" s="3" t="s">
        <v>127</v>
      </c>
      <c r="M6" s="3" t="s">
        <v>128</v>
      </c>
      <c r="N6" s="3" t="s">
        <v>129</v>
      </c>
      <c r="O6" s="3" t="s">
        <v>130</v>
      </c>
      <c r="P6" s="3" t="s">
        <v>131</v>
      </c>
      <c r="Q6" s="3" t="s">
        <v>132</v>
      </c>
      <c r="R6" s="3" t="s">
        <v>104</v>
      </c>
      <c r="S6" s="3" t="s">
        <v>133</v>
      </c>
      <c r="T6" s="3" t="s">
        <v>134</v>
      </c>
      <c r="U6" s="3" t="s">
        <v>135</v>
      </c>
      <c r="V6" s="3" t="s">
        <v>108</v>
      </c>
      <c r="W6" s="3" t="s">
        <v>109</v>
      </c>
      <c r="X6" s="3" t="s">
        <v>136</v>
      </c>
      <c r="Y6" s="3" t="s">
        <v>137</v>
      </c>
      <c r="Z6" s="3" t="s">
        <v>138</v>
      </c>
      <c r="AA6" s="3" t="s">
        <v>139</v>
      </c>
      <c r="AB6" s="3" t="s">
        <v>140</v>
      </c>
      <c r="AC6" s="3" t="s">
        <v>141</v>
      </c>
      <c r="AD6" s="3" t="s">
        <v>108</v>
      </c>
      <c r="AE6" s="3" t="s">
        <v>109</v>
      </c>
      <c r="AF6" s="3" t="s">
        <v>142</v>
      </c>
      <c r="AG6" s="3" t="s">
        <v>143</v>
      </c>
      <c r="AH6" s="3" t="s">
        <v>144</v>
      </c>
      <c r="AI6" s="3" t="s">
        <v>145</v>
      </c>
    </row>
    <row r="7" spans="1:35" ht="42.75">
      <c r="A7" s="3" t="s">
        <v>146</v>
      </c>
      <c r="B7" s="3" t="s">
        <v>88</v>
      </c>
      <c r="C7" s="3" t="s">
        <v>89</v>
      </c>
      <c r="D7" s="3" t="s">
        <v>147</v>
      </c>
      <c r="E7" s="3" t="s">
        <v>148</v>
      </c>
      <c r="F7" s="3" t="s">
        <v>92</v>
      </c>
      <c r="G7" s="3" t="s">
        <v>123</v>
      </c>
      <c r="H7" s="3" t="s">
        <v>149</v>
      </c>
      <c r="I7" s="3" t="s">
        <v>150</v>
      </c>
      <c r="J7" s="3" t="s">
        <v>151</v>
      </c>
      <c r="K7" s="3" t="s">
        <v>152</v>
      </c>
      <c r="L7" s="3" t="s">
        <v>153</v>
      </c>
      <c r="M7" s="3" t="s">
        <v>154</v>
      </c>
      <c r="N7" s="3" t="s">
        <v>155</v>
      </c>
      <c r="O7" s="3" t="s">
        <v>156</v>
      </c>
      <c r="P7" s="3" t="s">
        <v>157</v>
      </c>
      <c r="Q7" s="3" t="s">
        <v>158</v>
      </c>
      <c r="R7" s="3" t="s">
        <v>104</v>
      </c>
      <c r="S7" s="3" t="s">
        <v>159</v>
      </c>
      <c r="T7" s="3" t="s">
        <v>160</v>
      </c>
      <c r="U7" s="3" t="s">
        <v>161</v>
      </c>
      <c r="V7" s="3" t="s">
        <v>108</v>
      </c>
      <c r="W7" s="3" t="s">
        <v>109</v>
      </c>
      <c r="X7" s="3" t="s">
        <v>162</v>
      </c>
      <c r="Y7" s="3" t="s">
        <v>163</v>
      </c>
      <c r="Z7" s="3" t="s">
        <v>164</v>
      </c>
      <c r="AA7" s="3" t="s">
        <v>165</v>
      </c>
      <c r="AB7" s="3" t="s">
        <v>166</v>
      </c>
      <c r="AC7" s="3" t="s">
        <v>167</v>
      </c>
      <c r="AD7" s="3" t="s">
        <v>108</v>
      </c>
      <c r="AE7" s="3" t="s">
        <v>109</v>
      </c>
      <c r="AF7" s="3" t="s">
        <v>168</v>
      </c>
      <c r="AG7" s="3" t="s">
        <v>143</v>
      </c>
      <c r="AH7" s="3" t="s">
        <v>169</v>
      </c>
      <c r="AI7" s="3" t="s">
        <v>170</v>
      </c>
    </row>
    <row r="8" spans="1:35" ht="42.75">
      <c r="A8" s="3" t="s">
        <v>171</v>
      </c>
      <c r="B8" s="3" t="s">
        <v>88</v>
      </c>
      <c r="C8" s="3" t="s">
        <v>89</v>
      </c>
      <c r="D8" s="3" t="s">
        <v>172</v>
      </c>
      <c r="E8" s="3" t="s">
        <v>173</v>
      </c>
      <c r="F8" s="3" t="s">
        <v>92</v>
      </c>
      <c r="G8" s="3" t="s">
        <v>93</v>
      </c>
      <c r="H8" s="3" t="s">
        <v>174</v>
      </c>
      <c r="I8" s="3" t="s">
        <v>175</v>
      </c>
      <c r="J8" s="3" t="s">
        <v>176</v>
      </c>
      <c r="K8" s="3" t="s">
        <v>177</v>
      </c>
      <c r="L8" s="3" t="s">
        <v>98</v>
      </c>
      <c r="M8" s="3" t="s">
        <v>178</v>
      </c>
      <c r="N8" s="3" t="s">
        <v>179</v>
      </c>
      <c r="O8" s="3" t="s">
        <v>180</v>
      </c>
      <c r="P8" s="3" t="s">
        <v>181</v>
      </c>
      <c r="Q8" s="3" t="s">
        <v>182</v>
      </c>
      <c r="R8" s="3" t="s">
        <v>104</v>
      </c>
      <c r="S8" s="3" t="s">
        <v>183</v>
      </c>
      <c r="T8" s="3" t="s">
        <v>184</v>
      </c>
      <c r="U8" s="3" t="s">
        <v>185</v>
      </c>
      <c r="V8" s="3" t="s">
        <v>108</v>
      </c>
      <c r="W8" s="3" t="s">
        <v>109</v>
      </c>
      <c r="X8" s="3" t="s">
        <v>186</v>
      </c>
      <c r="Y8" s="3" t="s">
        <v>187</v>
      </c>
      <c r="Z8" s="3" t="s">
        <v>188</v>
      </c>
      <c r="AA8" s="3" t="s">
        <v>189</v>
      </c>
      <c r="AB8" s="3" t="s">
        <v>190</v>
      </c>
      <c r="AC8" s="3" t="s">
        <v>191</v>
      </c>
      <c r="AD8" s="3" t="s">
        <v>108</v>
      </c>
      <c r="AE8" s="3" t="s">
        <v>109</v>
      </c>
      <c r="AF8" s="3" t="s">
        <v>192</v>
      </c>
      <c r="AG8" s="3" t="s">
        <v>193</v>
      </c>
      <c r="AH8" s="3" t="s">
        <v>194</v>
      </c>
      <c r="AI8" s="3" t="s">
        <v>195</v>
      </c>
    </row>
    <row r="9" spans="1:35" ht="42.75">
      <c r="A9" s="3" t="s">
        <v>196</v>
      </c>
      <c r="B9" s="3" t="s">
        <v>88</v>
      </c>
      <c r="C9" s="3" t="s">
        <v>89</v>
      </c>
      <c r="D9" s="3" t="s">
        <v>197</v>
      </c>
      <c r="E9" s="3" t="s">
        <v>198</v>
      </c>
      <c r="F9" s="3" t="s">
        <v>92</v>
      </c>
      <c r="G9" s="3" t="s">
        <v>123</v>
      </c>
      <c r="H9" s="3" t="s">
        <v>94</v>
      </c>
      <c r="I9" s="3" t="s">
        <v>199</v>
      </c>
      <c r="J9" s="3" t="s">
        <v>200</v>
      </c>
      <c r="K9" s="3" t="s">
        <v>201</v>
      </c>
      <c r="L9" s="3" t="s">
        <v>202</v>
      </c>
      <c r="M9" s="3" t="s">
        <v>203</v>
      </c>
      <c r="N9" s="3" t="s">
        <v>204</v>
      </c>
      <c r="O9" s="3" t="s">
        <v>205</v>
      </c>
      <c r="P9" s="3" t="s">
        <v>206</v>
      </c>
      <c r="Q9" s="3" t="s">
        <v>207</v>
      </c>
      <c r="R9" s="3" t="s">
        <v>104</v>
      </c>
      <c r="S9" s="3" t="s">
        <v>208</v>
      </c>
      <c r="T9" s="3" t="s">
        <v>209</v>
      </c>
      <c r="U9" s="3" t="s">
        <v>210</v>
      </c>
      <c r="V9" s="3" t="s">
        <v>108</v>
      </c>
      <c r="W9" s="3" t="s">
        <v>109</v>
      </c>
      <c r="X9" s="3" t="s">
        <v>211</v>
      </c>
      <c r="Y9" s="3" t="s">
        <v>212</v>
      </c>
      <c r="Z9" s="3" t="s">
        <v>213</v>
      </c>
      <c r="AA9" s="3" t="s">
        <v>214</v>
      </c>
      <c r="AB9" s="3" t="s">
        <v>215</v>
      </c>
      <c r="AC9" s="3" t="s">
        <v>216</v>
      </c>
      <c r="AD9" s="3" t="s">
        <v>108</v>
      </c>
      <c r="AE9" s="3" t="s">
        <v>109</v>
      </c>
      <c r="AF9" s="3" t="s">
        <v>217</v>
      </c>
      <c r="AG9" s="3" t="s">
        <v>143</v>
      </c>
      <c r="AH9" s="3" t="s">
        <v>218</v>
      </c>
      <c r="AI9" s="3" t="s">
        <v>219</v>
      </c>
    </row>
    <row r="10" spans="1:35" ht="42.75">
      <c r="A10" s="3" t="s">
        <v>220</v>
      </c>
      <c r="B10" s="3" t="s">
        <v>88</v>
      </c>
      <c r="C10" s="3" t="s">
        <v>89</v>
      </c>
      <c r="D10" s="3" t="s">
        <v>221</v>
      </c>
      <c r="E10" s="3" t="s">
        <v>222</v>
      </c>
      <c r="F10" s="3" t="s">
        <v>92</v>
      </c>
      <c r="G10" s="3" t="s">
        <v>123</v>
      </c>
      <c r="H10" s="3" t="s">
        <v>94</v>
      </c>
      <c r="I10" s="3" t="s">
        <v>223</v>
      </c>
      <c r="J10" s="3" t="s">
        <v>151</v>
      </c>
      <c r="K10" s="3" t="s">
        <v>224</v>
      </c>
      <c r="L10" s="3" t="s">
        <v>98</v>
      </c>
      <c r="M10" s="3" t="s">
        <v>225</v>
      </c>
      <c r="N10" s="3" t="s">
        <v>226</v>
      </c>
      <c r="O10" s="3" t="s">
        <v>227</v>
      </c>
      <c r="P10" s="3" t="s">
        <v>228</v>
      </c>
      <c r="Q10" s="3" t="s">
        <v>229</v>
      </c>
      <c r="R10" s="3" t="s">
        <v>104</v>
      </c>
      <c r="S10" s="3" t="s">
        <v>230</v>
      </c>
      <c r="T10" s="3" t="s">
        <v>231</v>
      </c>
      <c r="U10" s="3" t="s">
        <v>232</v>
      </c>
      <c r="V10" s="3" t="s">
        <v>108</v>
      </c>
      <c r="W10" s="3" t="s">
        <v>109</v>
      </c>
      <c r="X10" s="3" t="s">
        <v>162</v>
      </c>
      <c r="Y10" s="3" t="s">
        <v>163</v>
      </c>
      <c r="Z10" s="3" t="s">
        <v>164</v>
      </c>
      <c r="AA10" s="3" t="s">
        <v>233</v>
      </c>
      <c r="AB10" s="3" t="s">
        <v>234</v>
      </c>
      <c r="AC10" s="3" t="s">
        <v>235</v>
      </c>
      <c r="AD10" s="3" t="s">
        <v>108</v>
      </c>
      <c r="AE10" s="3" t="s">
        <v>109</v>
      </c>
      <c r="AF10" s="3" t="s">
        <v>236</v>
      </c>
      <c r="AG10" s="3" t="s">
        <v>143</v>
      </c>
      <c r="AH10" s="3" t="s">
        <v>237</v>
      </c>
      <c r="AI10" s="3" t="s">
        <v>238</v>
      </c>
    </row>
    <row r="11" spans="1:35" ht="28.5">
      <c r="A11" s="3" t="s">
        <v>239</v>
      </c>
      <c r="B11" s="3" t="s">
        <v>88</v>
      </c>
      <c r="C11" s="3" t="s">
        <v>89</v>
      </c>
      <c r="D11" s="3" t="s">
        <v>240</v>
      </c>
      <c r="E11" s="3" t="s">
        <v>241</v>
      </c>
      <c r="F11" s="3" t="s">
        <v>92</v>
      </c>
      <c r="G11" s="3" t="s">
        <v>123</v>
      </c>
      <c r="H11" s="3" t="s">
        <v>94</v>
      </c>
      <c r="I11" s="3" t="s">
        <v>242</v>
      </c>
      <c r="J11" s="3" t="s">
        <v>125</v>
      </c>
      <c r="K11" s="3" t="s">
        <v>243</v>
      </c>
      <c r="L11" s="3" t="s">
        <v>98</v>
      </c>
      <c r="M11" s="3" t="s">
        <v>244</v>
      </c>
      <c r="N11" s="3" t="s">
        <v>245</v>
      </c>
      <c r="O11" s="3" t="s">
        <v>246</v>
      </c>
      <c r="P11" s="3" t="s">
        <v>247</v>
      </c>
      <c r="Q11" s="3" t="s">
        <v>248</v>
      </c>
      <c r="R11" s="3" t="s">
        <v>104</v>
      </c>
      <c r="S11" s="3" t="s">
        <v>249</v>
      </c>
      <c r="T11" s="3" t="s">
        <v>250</v>
      </c>
      <c r="U11" s="3" t="s">
        <v>251</v>
      </c>
      <c r="V11" s="3" t="s">
        <v>108</v>
      </c>
      <c r="W11" s="3" t="s">
        <v>109</v>
      </c>
      <c r="X11" s="3" t="s">
        <v>252</v>
      </c>
      <c r="Y11" s="3" t="s">
        <v>253</v>
      </c>
      <c r="Z11" s="3" t="s">
        <v>254</v>
      </c>
      <c r="AA11" s="3" t="s">
        <v>255</v>
      </c>
      <c r="AB11" s="3" t="s">
        <v>256</v>
      </c>
      <c r="AC11" s="3" t="s">
        <v>257</v>
      </c>
      <c r="AD11" s="3" t="s">
        <v>258</v>
      </c>
      <c r="AE11" s="3" t="s">
        <v>259</v>
      </c>
      <c r="AF11" s="3" t="s">
        <v>260</v>
      </c>
      <c r="AG11" s="3" t="s">
        <v>143</v>
      </c>
      <c r="AH11" s="3" t="s">
        <v>261</v>
      </c>
      <c r="AI11" s="3" t="s">
        <v>262</v>
      </c>
    </row>
    <row r="12" spans="1:35" ht="28.5">
      <c r="A12" s="3" t="s">
        <v>263</v>
      </c>
      <c r="B12" s="3" t="s">
        <v>88</v>
      </c>
      <c r="C12" s="3" t="s">
        <v>89</v>
      </c>
      <c r="D12" s="3" t="s">
        <v>264</v>
      </c>
      <c r="E12" s="3" t="s">
        <v>265</v>
      </c>
      <c r="F12" s="3" t="s">
        <v>266</v>
      </c>
      <c r="G12" s="3" t="s">
        <v>267</v>
      </c>
      <c r="H12" s="3" t="s">
        <v>268</v>
      </c>
      <c r="I12" s="3" t="s">
        <v>268</v>
      </c>
      <c r="J12" s="3" t="s">
        <v>269</v>
      </c>
      <c r="K12" s="3" t="s">
        <v>268</v>
      </c>
      <c r="L12" s="3" t="s">
        <v>270</v>
      </c>
      <c r="M12" s="3" t="s">
        <v>271</v>
      </c>
      <c r="N12" s="3" t="s">
        <v>272</v>
      </c>
      <c r="O12" s="3" t="s">
        <v>270</v>
      </c>
      <c r="P12" s="3" t="s">
        <v>273</v>
      </c>
      <c r="Q12" s="3" t="s">
        <v>270</v>
      </c>
      <c r="R12" s="3" t="s">
        <v>270</v>
      </c>
      <c r="S12" s="3" t="s">
        <v>274</v>
      </c>
      <c r="T12" s="3" t="s">
        <v>275</v>
      </c>
      <c r="U12" s="3" t="s">
        <v>276</v>
      </c>
      <c r="V12" s="3" t="s">
        <v>108</v>
      </c>
      <c r="W12" s="3" t="s">
        <v>109</v>
      </c>
      <c r="X12" s="3" t="s">
        <v>268</v>
      </c>
      <c r="Y12" s="3" t="s">
        <v>268</v>
      </c>
      <c r="Z12" s="3" t="s">
        <v>268</v>
      </c>
      <c r="AA12" s="3" t="s">
        <v>268</v>
      </c>
      <c r="AB12" s="3" t="s">
        <v>268</v>
      </c>
      <c r="AC12" s="3" t="s">
        <v>268</v>
      </c>
      <c r="AD12" s="3" t="s">
        <v>268</v>
      </c>
      <c r="AE12" s="3" t="s">
        <v>268</v>
      </c>
      <c r="AF12" s="3" t="s">
        <v>268</v>
      </c>
      <c r="AG12" s="3" t="s">
        <v>267</v>
      </c>
      <c r="AH12" s="3" t="s">
        <v>169</v>
      </c>
      <c r="AI12" s="3" t="s">
        <v>277</v>
      </c>
    </row>
    <row r="13" spans="1:35" ht="28.5">
      <c r="A13" s="3" t="s">
        <v>278</v>
      </c>
      <c r="B13" s="3" t="s">
        <v>88</v>
      </c>
      <c r="C13" s="3" t="s">
        <v>89</v>
      </c>
      <c r="D13" s="3" t="s">
        <v>279</v>
      </c>
      <c r="E13" s="3" t="s">
        <v>280</v>
      </c>
      <c r="F13" s="3" t="s">
        <v>266</v>
      </c>
      <c r="G13" s="3" t="s">
        <v>267</v>
      </c>
      <c r="H13" s="3" t="s">
        <v>268</v>
      </c>
      <c r="I13" s="3" t="s">
        <v>268</v>
      </c>
      <c r="J13" s="3" t="s">
        <v>281</v>
      </c>
      <c r="K13" s="3" t="s">
        <v>268</v>
      </c>
      <c r="L13" s="3" t="s">
        <v>270</v>
      </c>
      <c r="M13" s="3" t="s">
        <v>282</v>
      </c>
      <c r="N13" s="3" t="s">
        <v>272</v>
      </c>
      <c r="O13" s="3" t="s">
        <v>270</v>
      </c>
      <c r="P13" s="3" t="s">
        <v>283</v>
      </c>
      <c r="Q13" s="3" t="s">
        <v>270</v>
      </c>
      <c r="R13" s="3" t="s">
        <v>270</v>
      </c>
      <c r="S13" s="3" t="s">
        <v>274</v>
      </c>
      <c r="T13" s="3" t="s">
        <v>275</v>
      </c>
      <c r="U13" s="3" t="s">
        <v>284</v>
      </c>
      <c r="V13" s="3" t="s">
        <v>108</v>
      </c>
      <c r="W13" s="3" t="s">
        <v>109</v>
      </c>
      <c r="X13" s="3" t="s">
        <v>268</v>
      </c>
      <c r="Y13" s="3" t="s">
        <v>268</v>
      </c>
      <c r="Z13" s="3" t="s">
        <v>268</v>
      </c>
      <c r="AA13" s="3" t="s">
        <v>268</v>
      </c>
      <c r="AB13" s="3" t="s">
        <v>268</v>
      </c>
      <c r="AC13" s="3" t="s">
        <v>268</v>
      </c>
      <c r="AD13" s="3" t="s">
        <v>268</v>
      </c>
      <c r="AE13" s="3" t="s">
        <v>268</v>
      </c>
      <c r="AF13" s="3" t="s">
        <v>268</v>
      </c>
      <c r="AG13" s="3" t="s">
        <v>267</v>
      </c>
      <c r="AH13" s="3" t="s">
        <v>118</v>
      </c>
      <c r="AI13" s="3" t="s">
        <v>285</v>
      </c>
    </row>
    <row r="14" spans="1:35" ht="42.75">
      <c r="A14" s="3" t="s">
        <v>286</v>
      </c>
      <c r="B14" s="3" t="s">
        <v>287</v>
      </c>
      <c r="C14" s="3" t="s">
        <v>288</v>
      </c>
      <c r="D14" s="3" t="s">
        <v>90</v>
      </c>
      <c r="E14" s="3" t="s">
        <v>91</v>
      </c>
      <c r="F14" s="3" t="s">
        <v>266</v>
      </c>
      <c r="G14" s="3" t="s">
        <v>267</v>
      </c>
      <c r="H14" s="3" t="s">
        <v>268</v>
      </c>
      <c r="I14" s="3" t="s">
        <v>268</v>
      </c>
      <c r="J14" s="3" t="s">
        <v>281</v>
      </c>
      <c r="K14" s="3" t="s">
        <v>268</v>
      </c>
      <c r="L14" s="3" t="s">
        <v>270</v>
      </c>
      <c r="M14" s="3" t="s">
        <v>289</v>
      </c>
      <c r="N14" s="3" t="s">
        <v>272</v>
      </c>
      <c r="O14" s="3" t="s">
        <v>270</v>
      </c>
      <c r="P14" s="3" t="s">
        <v>290</v>
      </c>
      <c r="Q14" s="3" t="s">
        <v>270</v>
      </c>
      <c r="R14" s="3" t="s">
        <v>270</v>
      </c>
      <c r="S14" s="3" t="s">
        <v>274</v>
      </c>
      <c r="T14" s="3" t="s">
        <v>275</v>
      </c>
      <c r="U14" s="3" t="s">
        <v>291</v>
      </c>
      <c r="V14" s="3" t="s">
        <v>270</v>
      </c>
      <c r="W14" s="3" t="s">
        <v>270</v>
      </c>
      <c r="X14" s="3" t="s">
        <v>268</v>
      </c>
      <c r="Y14" s="3" t="s">
        <v>268</v>
      </c>
      <c r="Z14" s="3" t="s">
        <v>268</v>
      </c>
      <c r="AA14" s="3" t="s">
        <v>268</v>
      </c>
      <c r="AB14" s="3" t="s">
        <v>268</v>
      </c>
      <c r="AC14" s="3" t="s">
        <v>268</v>
      </c>
      <c r="AD14" s="3" t="s">
        <v>268</v>
      </c>
      <c r="AE14" s="3" t="s">
        <v>268</v>
      </c>
      <c r="AF14" s="3" t="s">
        <v>268</v>
      </c>
      <c r="AG14" s="3" t="s">
        <v>267</v>
      </c>
      <c r="AH14" s="3" t="s">
        <v>292</v>
      </c>
      <c r="AI14" s="3" t="s">
        <v>293</v>
      </c>
    </row>
    <row r="15" spans="1:35" ht="42.75">
      <c r="A15" s="3" t="s">
        <v>294</v>
      </c>
      <c r="B15" s="3" t="s">
        <v>287</v>
      </c>
      <c r="C15" s="3" t="s">
        <v>288</v>
      </c>
      <c r="D15" s="3" t="s">
        <v>121</v>
      </c>
      <c r="E15" s="3" t="s">
        <v>122</v>
      </c>
      <c r="F15" s="3" t="s">
        <v>266</v>
      </c>
      <c r="G15" s="3" t="s">
        <v>267</v>
      </c>
      <c r="H15" s="3" t="s">
        <v>268</v>
      </c>
      <c r="I15" s="3" t="s">
        <v>268</v>
      </c>
      <c r="J15" s="3" t="s">
        <v>281</v>
      </c>
      <c r="K15" s="3" t="s">
        <v>268</v>
      </c>
      <c r="L15" s="3" t="s">
        <v>270</v>
      </c>
      <c r="M15" s="3" t="s">
        <v>289</v>
      </c>
      <c r="N15" s="3" t="s">
        <v>272</v>
      </c>
      <c r="O15" s="3" t="s">
        <v>270</v>
      </c>
      <c r="P15" s="3" t="s">
        <v>290</v>
      </c>
      <c r="Q15" s="3" t="s">
        <v>270</v>
      </c>
      <c r="R15" s="3" t="s">
        <v>270</v>
      </c>
      <c r="S15" s="3" t="s">
        <v>274</v>
      </c>
      <c r="T15" s="3" t="s">
        <v>275</v>
      </c>
      <c r="U15" s="3" t="s">
        <v>291</v>
      </c>
      <c r="V15" s="3" t="s">
        <v>270</v>
      </c>
      <c r="W15" s="3" t="s">
        <v>270</v>
      </c>
      <c r="X15" s="3" t="s">
        <v>268</v>
      </c>
      <c r="Y15" s="3" t="s">
        <v>268</v>
      </c>
      <c r="Z15" s="3" t="s">
        <v>268</v>
      </c>
      <c r="AA15" s="3" t="s">
        <v>268</v>
      </c>
      <c r="AB15" s="3" t="s">
        <v>268</v>
      </c>
      <c r="AC15" s="3" t="s">
        <v>268</v>
      </c>
      <c r="AD15" s="3" t="s">
        <v>268</v>
      </c>
      <c r="AE15" s="3" t="s">
        <v>268</v>
      </c>
      <c r="AF15" s="3" t="s">
        <v>268</v>
      </c>
      <c r="AG15" s="3" t="s">
        <v>267</v>
      </c>
      <c r="AH15" s="3" t="s">
        <v>292</v>
      </c>
      <c r="AI15" s="3" t="s">
        <v>295</v>
      </c>
    </row>
    <row r="16" spans="1:35" ht="42.75">
      <c r="A16" s="3" t="s">
        <v>296</v>
      </c>
      <c r="B16" s="3" t="s">
        <v>287</v>
      </c>
      <c r="C16" s="3" t="s">
        <v>288</v>
      </c>
      <c r="D16" s="3" t="s">
        <v>147</v>
      </c>
      <c r="E16" s="3" t="s">
        <v>148</v>
      </c>
      <c r="F16" s="3" t="s">
        <v>266</v>
      </c>
      <c r="G16" s="3" t="s">
        <v>267</v>
      </c>
      <c r="H16" s="3" t="s">
        <v>268</v>
      </c>
      <c r="I16" s="3" t="s">
        <v>268</v>
      </c>
      <c r="J16" s="3" t="s">
        <v>281</v>
      </c>
      <c r="K16" s="3" t="s">
        <v>268</v>
      </c>
      <c r="L16" s="3" t="s">
        <v>270</v>
      </c>
      <c r="M16" s="3" t="s">
        <v>289</v>
      </c>
      <c r="N16" s="3" t="s">
        <v>272</v>
      </c>
      <c r="O16" s="3" t="s">
        <v>270</v>
      </c>
      <c r="P16" s="3" t="s">
        <v>290</v>
      </c>
      <c r="Q16" s="3" t="s">
        <v>270</v>
      </c>
      <c r="R16" s="3" t="s">
        <v>270</v>
      </c>
      <c r="S16" s="3" t="s">
        <v>274</v>
      </c>
      <c r="T16" s="3" t="s">
        <v>275</v>
      </c>
      <c r="U16" s="3" t="s">
        <v>291</v>
      </c>
      <c r="V16" s="3" t="s">
        <v>270</v>
      </c>
      <c r="W16" s="3" t="s">
        <v>270</v>
      </c>
      <c r="X16" s="3" t="s">
        <v>268</v>
      </c>
      <c r="Y16" s="3" t="s">
        <v>268</v>
      </c>
      <c r="Z16" s="3" t="s">
        <v>268</v>
      </c>
      <c r="AA16" s="3" t="s">
        <v>268</v>
      </c>
      <c r="AB16" s="3" t="s">
        <v>268</v>
      </c>
      <c r="AC16" s="3" t="s">
        <v>268</v>
      </c>
      <c r="AD16" s="3" t="s">
        <v>268</v>
      </c>
      <c r="AE16" s="3" t="s">
        <v>268</v>
      </c>
      <c r="AF16" s="3" t="s">
        <v>268</v>
      </c>
      <c r="AG16" s="3" t="s">
        <v>267</v>
      </c>
      <c r="AH16" s="3" t="s">
        <v>292</v>
      </c>
      <c r="AI16" s="3" t="s">
        <v>297</v>
      </c>
    </row>
    <row r="17" spans="1:35" ht="42.75">
      <c r="A17" s="3" t="s">
        <v>298</v>
      </c>
      <c r="B17" s="3" t="s">
        <v>287</v>
      </c>
      <c r="C17" s="3" t="s">
        <v>288</v>
      </c>
      <c r="D17" s="3" t="s">
        <v>172</v>
      </c>
      <c r="E17" s="3" t="s">
        <v>173</v>
      </c>
      <c r="F17" s="3" t="s">
        <v>266</v>
      </c>
      <c r="G17" s="3" t="s">
        <v>267</v>
      </c>
      <c r="H17" s="3" t="s">
        <v>268</v>
      </c>
      <c r="I17" s="3" t="s">
        <v>268</v>
      </c>
      <c r="J17" s="3" t="s">
        <v>281</v>
      </c>
      <c r="K17" s="3" t="s">
        <v>268</v>
      </c>
      <c r="L17" s="3" t="s">
        <v>270</v>
      </c>
      <c r="M17" s="3" t="s">
        <v>289</v>
      </c>
      <c r="N17" s="3" t="s">
        <v>272</v>
      </c>
      <c r="O17" s="3" t="s">
        <v>270</v>
      </c>
      <c r="P17" s="3" t="s">
        <v>290</v>
      </c>
      <c r="Q17" s="3" t="s">
        <v>270</v>
      </c>
      <c r="R17" s="3" t="s">
        <v>270</v>
      </c>
      <c r="S17" s="3" t="s">
        <v>274</v>
      </c>
      <c r="T17" s="3" t="s">
        <v>275</v>
      </c>
      <c r="U17" s="3" t="s">
        <v>291</v>
      </c>
      <c r="V17" s="3" t="s">
        <v>270</v>
      </c>
      <c r="W17" s="3" t="s">
        <v>270</v>
      </c>
      <c r="X17" s="3" t="s">
        <v>268</v>
      </c>
      <c r="Y17" s="3" t="s">
        <v>268</v>
      </c>
      <c r="Z17" s="3" t="s">
        <v>268</v>
      </c>
      <c r="AA17" s="3" t="s">
        <v>268</v>
      </c>
      <c r="AB17" s="3" t="s">
        <v>268</v>
      </c>
      <c r="AC17" s="3" t="s">
        <v>268</v>
      </c>
      <c r="AD17" s="3" t="s">
        <v>268</v>
      </c>
      <c r="AE17" s="3" t="s">
        <v>268</v>
      </c>
      <c r="AF17" s="3" t="s">
        <v>268</v>
      </c>
      <c r="AG17" s="3" t="s">
        <v>267</v>
      </c>
      <c r="AH17" s="3" t="s">
        <v>292</v>
      </c>
      <c r="AI17" s="3" t="s">
        <v>299</v>
      </c>
    </row>
    <row r="18" spans="1:35" ht="42.75">
      <c r="A18" s="3" t="s">
        <v>300</v>
      </c>
      <c r="B18" s="3" t="s">
        <v>287</v>
      </c>
      <c r="C18" s="3" t="s">
        <v>288</v>
      </c>
      <c r="D18" s="3" t="s">
        <v>197</v>
      </c>
      <c r="E18" s="3" t="s">
        <v>198</v>
      </c>
      <c r="F18" s="3" t="s">
        <v>266</v>
      </c>
      <c r="G18" s="3" t="s">
        <v>267</v>
      </c>
      <c r="H18" s="3" t="s">
        <v>268</v>
      </c>
      <c r="I18" s="3" t="s">
        <v>268</v>
      </c>
      <c r="J18" s="3" t="s">
        <v>281</v>
      </c>
      <c r="K18" s="3" t="s">
        <v>268</v>
      </c>
      <c r="L18" s="3" t="s">
        <v>270</v>
      </c>
      <c r="M18" s="3" t="s">
        <v>289</v>
      </c>
      <c r="N18" s="3" t="s">
        <v>272</v>
      </c>
      <c r="O18" s="3" t="s">
        <v>270</v>
      </c>
      <c r="P18" s="3" t="s">
        <v>290</v>
      </c>
      <c r="Q18" s="3" t="s">
        <v>270</v>
      </c>
      <c r="R18" s="3" t="s">
        <v>270</v>
      </c>
      <c r="S18" s="3" t="s">
        <v>274</v>
      </c>
      <c r="T18" s="3" t="s">
        <v>275</v>
      </c>
      <c r="U18" s="3" t="s">
        <v>291</v>
      </c>
      <c r="V18" s="3" t="s">
        <v>270</v>
      </c>
      <c r="W18" s="3" t="s">
        <v>270</v>
      </c>
      <c r="X18" s="3" t="s">
        <v>268</v>
      </c>
      <c r="Y18" s="3" t="s">
        <v>268</v>
      </c>
      <c r="Z18" s="3" t="s">
        <v>268</v>
      </c>
      <c r="AA18" s="3" t="s">
        <v>268</v>
      </c>
      <c r="AB18" s="3" t="s">
        <v>268</v>
      </c>
      <c r="AC18" s="3" t="s">
        <v>268</v>
      </c>
      <c r="AD18" s="3" t="s">
        <v>268</v>
      </c>
      <c r="AE18" s="3" t="s">
        <v>268</v>
      </c>
      <c r="AF18" s="3" t="s">
        <v>268</v>
      </c>
      <c r="AG18" s="3" t="s">
        <v>267</v>
      </c>
      <c r="AH18" s="3" t="s">
        <v>292</v>
      </c>
      <c r="AI18" s="3" t="s">
        <v>301</v>
      </c>
    </row>
    <row r="19" spans="1:35" ht="42.75">
      <c r="A19" s="3" t="s">
        <v>302</v>
      </c>
      <c r="B19" s="3" t="s">
        <v>287</v>
      </c>
      <c r="C19" s="3" t="s">
        <v>288</v>
      </c>
      <c r="D19" s="3" t="s">
        <v>221</v>
      </c>
      <c r="E19" s="3" t="s">
        <v>222</v>
      </c>
      <c r="F19" s="3" t="s">
        <v>92</v>
      </c>
      <c r="G19" s="3" t="s">
        <v>123</v>
      </c>
      <c r="H19" s="3" t="s">
        <v>303</v>
      </c>
      <c r="I19" s="3" t="s">
        <v>304</v>
      </c>
      <c r="J19" s="3" t="s">
        <v>151</v>
      </c>
      <c r="K19" s="3" t="s">
        <v>224</v>
      </c>
      <c r="L19" s="3" t="s">
        <v>98</v>
      </c>
      <c r="M19" s="3" t="s">
        <v>305</v>
      </c>
      <c r="N19" s="3" t="s">
        <v>306</v>
      </c>
      <c r="O19" s="3" t="s">
        <v>307</v>
      </c>
      <c r="P19" s="3" t="s">
        <v>308</v>
      </c>
      <c r="Q19" s="3" t="s">
        <v>309</v>
      </c>
      <c r="R19" s="3" t="s">
        <v>104</v>
      </c>
      <c r="S19" s="3" t="s">
        <v>310</v>
      </c>
      <c r="T19" s="3" t="s">
        <v>311</v>
      </c>
      <c r="U19" s="3" t="s">
        <v>312</v>
      </c>
      <c r="V19" s="3" t="s">
        <v>313</v>
      </c>
      <c r="W19" s="3" t="s">
        <v>314</v>
      </c>
      <c r="X19" s="3" t="s">
        <v>315</v>
      </c>
      <c r="Y19" s="3" t="s">
        <v>316</v>
      </c>
      <c r="Z19" s="3" t="s">
        <v>317</v>
      </c>
      <c r="AA19" s="3" t="s">
        <v>318</v>
      </c>
      <c r="AB19" s="3" t="s">
        <v>319</v>
      </c>
      <c r="AC19" s="3" t="s">
        <v>320</v>
      </c>
      <c r="AD19" s="3" t="s">
        <v>321</v>
      </c>
      <c r="AE19" s="3" t="s">
        <v>322</v>
      </c>
      <c r="AF19" s="3" t="s">
        <v>323</v>
      </c>
      <c r="AG19" s="3" t="s">
        <v>324</v>
      </c>
      <c r="AH19" s="3" t="s">
        <v>292</v>
      </c>
      <c r="AI19" s="3" t="s">
        <v>325</v>
      </c>
    </row>
    <row r="20" spans="1:35" ht="42.75">
      <c r="A20" s="3" t="s">
        <v>326</v>
      </c>
      <c r="B20" s="3" t="s">
        <v>287</v>
      </c>
      <c r="C20" s="3" t="s">
        <v>288</v>
      </c>
      <c r="D20" s="3" t="s">
        <v>240</v>
      </c>
      <c r="E20" s="3" t="s">
        <v>241</v>
      </c>
      <c r="F20" s="3" t="s">
        <v>266</v>
      </c>
      <c r="G20" s="3" t="s">
        <v>267</v>
      </c>
      <c r="H20" s="3" t="s">
        <v>268</v>
      </c>
      <c r="I20" s="3" t="s">
        <v>268</v>
      </c>
      <c r="J20" s="3" t="s">
        <v>281</v>
      </c>
      <c r="K20" s="3" t="s">
        <v>268</v>
      </c>
      <c r="L20" s="3" t="s">
        <v>270</v>
      </c>
      <c r="M20" s="3" t="s">
        <v>289</v>
      </c>
      <c r="N20" s="3" t="s">
        <v>272</v>
      </c>
      <c r="O20" s="3" t="s">
        <v>270</v>
      </c>
      <c r="P20" s="3" t="s">
        <v>290</v>
      </c>
      <c r="Q20" s="3" t="s">
        <v>270</v>
      </c>
      <c r="R20" s="3" t="s">
        <v>270</v>
      </c>
      <c r="S20" s="3" t="s">
        <v>274</v>
      </c>
      <c r="T20" s="3" t="s">
        <v>275</v>
      </c>
      <c r="U20" s="3" t="s">
        <v>291</v>
      </c>
      <c r="V20" s="3" t="s">
        <v>270</v>
      </c>
      <c r="W20" s="3" t="s">
        <v>270</v>
      </c>
      <c r="X20" s="3" t="s">
        <v>268</v>
      </c>
      <c r="Y20" s="3" t="s">
        <v>268</v>
      </c>
      <c r="Z20" s="3" t="s">
        <v>268</v>
      </c>
      <c r="AA20" s="3" t="s">
        <v>268</v>
      </c>
      <c r="AB20" s="3" t="s">
        <v>268</v>
      </c>
      <c r="AC20" s="3" t="s">
        <v>268</v>
      </c>
      <c r="AD20" s="3" t="s">
        <v>268</v>
      </c>
      <c r="AE20" s="3" t="s">
        <v>268</v>
      </c>
      <c r="AF20" s="3" t="s">
        <v>268</v>
      </c>
      <c r="AG20" s="3" t="s">
        <v>267</v>
      </c>
      <c r="AH20" s="3" t="s">
        <v>292</v>
      </c>
      <c r="AI20" s="3" t="s">
        <v>327</v>
      </c>
    </row>
    <row r="21" spans="1:35" ht="42.75">
      <c r="A21" s="3" t="s">
        <v>328</v>
      </c>
      <c r="B21" s="3" t="s">
        <v>287</v>
      </c>
      <c r="C21" s="3" t="s">
        <v>288</v>
      </c>
      <c r="D21" s="3" t="s">
        <v>264</v>
      </c>
      <c r="E21" s="3" t="s">
        <v>265</v>
      </c>
      <c r="F21" s="3" t="s">
        <v>266</v>
      </c>
      <c r="G21" s="3" t="s">
        <v>267</v>
      </c>
      <c r="H21" s="3" t="s">
        <v>268</v>
      </c>
      <c r="I21" s="3" t="s">
        <v>268</v>
      </c>
      <c r="J21" s="3" t="s">
        <v>281</v>
      </c>
      <c r="K21" s="3" t="s">
        <v>268</v>
      </c>
      <c r="L21" s="3" t="s">
        <v>270</v>
      </c>
      <c r="M21" s="3" t="s">
        <v>289</v>
      </c>
      <c r="N21" s="3" t="s">
        <v>272</v>
      </c>
      <c r="O21" s="3" t="s">
        <v>270</v>
      </c>
      <c r="P21" s="3" t="s">
        <v>290</v>
      </c>
      <c r="Q21" s="3" t="s">
        <v>270</v>
      </c>
      <c r="R21" s="3" t="s">
        <v>270</v>
      </c>
      <c r="S21" s="3" t="s">
        <v>274</v>
      </c>
      <c r="T21" s="3" t="s">
        <v>275</v>
      </c>
      <c r="U21" s="3" t="s">
        <v>291</v>
      </c>
      <c r="V21" s="3" t="s">
        <v>270</v>
      </c>
      <c r="W21" s="3" t="s">
        <v>270</v>
      </c>
      <c r="X21" s="3" t="s">
        <v>268</v>
      </c>
      <c r="Y21" s="3" t="s">
        <v>268</v>
      </c>
      <c r="Z21" s="3" t="s">
        <v>268</v>
      </c>
      <c r="AA21" s="3" t="s">
        <v>268</v>
      </c>
      <c r="AB21" s="3" t="s">
        <v>268</v>
      </c>
      <c r="AC21" s="3" t="s">
        <v>268</v>
      </c>
      <c r="AD21" s="3" t="s">
        <v>268</v>
      </c>
      <c r="AE21" s="3" t="s">
        <v>268</v>
      </c>
      <c r="AF21" s="3" t="s">
        <v>268</v>
      </c>
      <c r="AG21" s="3" t="s">
        <v>267</v>
      </c>
      <c r="AH21" s="3" t="s">
        <v>292</v>
      </c>
      <c r="AI21" s="3" t="s">
        <v>329</v>
      </c>
    </row>
    <row r="22" spans="1:35" ht="42.75">
      <c r="A22" s="3" t="s">
        <v>330</v>
      </c>
      <c r="B22" s="3" t="s">
        <v>287</v>
      </c>
      <c r="C22" s="3" t="s">
        <v>288</v>
      </c>
      <c r="D22" s="3" t="s">
        <v>279</v>
      </c>
      <c r="E22" s="3" t="s">
        <v>280</v>
      </c>
      <c r="F22" s="3" t="s">
        <v>266</v>
      </c>
      <c r="G22" s="3" t="s">
        <v>267</v>
      </c>
      <c r="H22" s="3" t="s">
        <v>268</v>
      </c>
      <c r="I22" s="3" t="s">
        <v>268</v>
      </c>
      <c r="J22" s="3" t="s">
        <v>281</v>
      </c>
      <c r="K22" s="3" t="s">
        <v>268</v>
      </c>
      <c r="L22" s="3" t="s">
        <v>270</v>
      </c>
      <c r="M22" s="3" t="s">
        <v>289</v>
      </c>
      <c r="N22" s="3" t="s">
        <v>272</v>
      </c>
      <c r="O22" s="3" t="s">
        <v>270</v>
      </c>
      <c r="P22" s="3" t="s">
        <v>290</v>
      </c>
      <c r="Q22" s="3" t="s">
        <v>270</v>
      </c>
      <c r="R22" s="3" t="s">
        <v>270</v>
      </c>
      <c r="S22" s="3" t="s">
        <v>274</v>
      </c>
      <c r="T22" s="3" t="s">
        <v>275</v>
      </c>
      <c r="U22" s="3" t="s">
        <v>291</v>
      </c>
      <c r="V22" s="3" t="s">
        <v>270</v>
      </c>
      <c r="W22" s="3" t="s">
        <v>270</v>
      </c>
      <c r="X22" s="3" t="s">
        <v>268</v>
      </c>
      <c r="Y22" s="3" t="s">
        <v>268</v>
      </c>
      <c r="Z22" s="3" t="s">
        <v>268</v>
      </c>
      <c r="AA22" s="3" t="s">
        <v>268</v>
      </c>
      <c r="AB22" s="3" t="s">
        <v>268</v>
      </c>
      <c r="AC22" s="3" t="s">
        <v>268</v>
      </c>
      <c r="AD22" s="3" t="s">
        <v>268</v>
      </c>
      <c r="AE22" s="3" t="s">
        <v>268</v>
      </c>
      <c r="AF22" s="3" t="s">
        <v>268</v>
      </c>
      <c r="AG22" s="3" t="s">
        <v>267</v>
      </c>
      <c r="AH22" s="3" t="s">
        <v>292</v>
      </c>
      <c r="AI22" s="3" t="s">
        <v>331</v>
      </c>
    </row>
    <row r="23" spans="1:35" ht="28.5">
      <c r="A23" s="3" t="s">
        <v>332</v>
      </c>
      <c r="B23" s="3" t="s">
        <v>333</v>
      </c>
      <c r="C23" s="3" t="s">
        <v>334</v>
      </c>
      <c r="D23" s="3" t="s">
        <v>90</v>
      </c>
      <c r="E23" s="3" t="s">
        <v>91</v>
      </c>
      <c r="F23" s="3" t="s">
        <v>266</v>
      </c>
      <c r="G23" s="3" t="s">
        <v>267</v>
      </c>
      <c r="H23" s="3" t="s">
        <v>268</v>
      </c>
      <c r="I23" s="3" t="s">
        <v>268</v>
      </c>
      <c r="J23" s="3" t="s">
        <v>281</v>
      </c>
      <c r="K23" s="3" t="s">
        <v>268</v>
      </c>
      <c r="L23" s="3" t="s">
        <v>270</v>
      </c>
      <c r="M23" s="3" t="s">
        <v>335</v>
      </c>
      <c r="N23" s="3" t="s">
        <v>272</v>
      </c>
      <c r="O23" s="3" t="s">
        <v>270</v>
      </c>
      <c r="P23" s="3" t="s">
        <v>336</v>
      </c>
      <c r="Q23" s="3" t="s">
        <v>270</v>
      </c>
      <c r="R23" s="3" t="s">
        <v>270</v>
      </c>
      <c r="S23" s="3" t="s">
        <v>274</v>
      </c>
      <c r="T23" s="3" t="s">
        <v>275</v>
      </c>
      <c r="U23" s="3" t="s">
        <v>337</v>
      </c>
      <c r="V23" s="3" t="s">
        <v>270</v>
      </c>
      <c r="W23" s="3" t="s">
        <v>270</v>
      </c>
      <c r="X23" s="3" t="s">
        <v>268</v>
      </c>
      <c r="Y23" s="3" t="s">
        <v>268</v>
      </c>
      <c r="Z23" s="3" t="s">
        <v>268</v>
      </c>
      <c r="AA23" s="3" t="s">
        <v>268</v>
      </c>
      <c r="AB23" s="3" t="s">
        <v>268</v>
      </c>
      <c r="AC23" s="3" t="s">
        <v>268</v>
      </c>
      <c r="AD23" s="3" t="s">
        <v>268</v>
      </c>
      <c r="AE23" s="3" t="s">
        <v>268</v>
      </c>
      <c r="AF23" s="3" t="s">
        <v>268</v>
      </c>
      <c r="AG23" s="3" t="s">
        <v>267</v>
      </c>
      <c r="AH23" s="3" t="s">
        <v>169</v>
      </c>
      <c r="AI23" s="3" t="s">
        <v>338</v>
      </c>
    </row>
    <row r="24" spans="1:35" ht="28.5">
      <c r="A24" s="3" t="s">
        <v>339</v>
      </c>
      <c r="B24" s="3" t="s">
        <v>333</v>
      </c>
      <c r="C24" s="3" t="s">
        <v>334</v>
      </c>
      <c r="D24" s="3" t="s">
        <v>121</v>
      </c>
      <c r="E24" s="3" t="s">
        <v>122</v>
      </c>
      <c r="F24" s="3" t="s">
        <v>266</v>
      </c>
      <c r="G24" s="3" t="s">
        <v>267</v>
      </c>
      <c r="H24" s="3" t="s">
        <v>268</v>
      </c>
      <c r="I24" s="3" t="s">
        <v>268</v>
      </c>
      <c r="J24" s="3" t="s">
        <v>281</v>
      </c>
      <c r="K24" s="3" t="s">
        <v>268</v>
      </c>
      <c r="L24" s="3" t="s">
        <v>270</v>
      </c>
      <c r="M24" s="3" t="s">
        <v>335</v>
      </c>
      <c r="N24" s="3" t="s">
        <v>272</v>
      </c>
      <c r="O24" s="3" t="s">
        <v>270</v>
      </c>
      <c r="P24" s="3" t="s">
        <v>336</v>
      </c>
      <c r="Q24" s="3" t="s">
        <v>270</v>
      </c>
      <c r="R24" s="3" t="s">
        <v>270</v>
      </c>
      <c r="S24" s="3" t="s">
        <v>274</v>
      </c>
      <c r="T24" s="3" t="s">
        <v>275</v>
      </c>
      <c r="U24" s="3" t="s">
        <v>337</v>
      </c>
      <c r="V24" s="3" t="s">
        <v>270</v>
      </c>
      <c r="W24" s="3" t="s">
        <v>270</v>
      </c>
      <c r="X24" s="3" t="s">
        <v>268</v>
      </c>
      <c r="Y24" s="3" t="s">
        <v>268</v>
      </c>
      <c r="Z24" s="3" t="s">
        <v>268</v>
      </c>
      <c r="AA24" s="3" t="s">
        <v>268</v>
      </c>
      <c r="AB24" s="3" t="s">
        <v>268</v>
      </c>
      <c r="AC24" s="3" t="s">
        <v>268</v>
      </c>
      <c r="AD24" s="3" t="s">
        <v>268</v>
      </c>
      <c r="AE24" s="3" t="s">
        <v>268</v>
      </c>
      <c r="AF24" s="3" t="s">
        <v>268</v>
      </c>
      <c r="AG24" s="3" t="s">
        <v>267</v>
      </c>
      <c r="AH24" s="3" t="s">
        <v>169</v>
      </c>
      <c r="AI24" s="3" t="s">
        <v>338</v>
      </c>
    </row>
    <row r="25" spans="1:35" ht="28.5">
      <c r="A25" s="3" t="s">
        <v>340</v>
      </c>
      <c r="B25" s="3" t="s">
        <v>333</v>
      </c>
      <c r="C25" s="3" t="s">
        <v>334</v>
      </c>
      <c r="D25" s="3" t="s">
        <v>147</v>
      </c>
      <c r="E25" s="3" t="s">
        <v>148</v>
      </c>
      <c r="F25" s="3" t="s">
        <v>266</v>
      </c>
      <c r="G25" s="3" t="s">
        <v>267</v>
      </c>
      <c r="H25" s="3" t="s">
        <v>268</v>
      </c>
      <c r="I25" s="3" t="s">
        <v>268</v>
      </c>
      <c r="J25" s="3" t="s">
        <v>281</v>
      </c>
      <c r="K25" s="3" t="s">
        <v>268</v>
      </c>
      <c r="L25" s="3" t="s">
        <v>270</v>
      </c>
      <c r="M25" s="3" t="s">
        <v>335</v>
      </c>
      <c r="N25" s="3" t="s">
        <v>272</v>
      </c>
      <c r="O25" s="3" t="s">
        <v>270</v>
      </c>
      <c r="P25" s="3" t="s">
        <v>336</v>
      </c>
      <c r="Q25" s="3" t="s">
        <v>270</v>
      </c>
      <c r="R25" s="3" t="s">
        <v>270</v>
      </c>
      <c r="S25" s="3" t="s">
        <v>274</v>
      </c>
      <c r="T25" s="3" t="s">
        <v>275</v>
      </c>
      <c r="U25" s="3" t="s">
        <v>337</v>
      </c>
      <c r="V25" s="3" t="s">
        <v>270</v>
      </c>
      <c r="W25" s="3" t="s">
        <v>270</v>
      </c>
      <c r="X25" s="3" t="s">
        <v>268</v>
      </c>
      <c r="Y25" s="3" t="s">
        <v>268</v>
      </c>
      <c r="Z25" s="3" t="s">
        <v>268</v>
      </c>
      <c r="AA25" s="3" t="s">
        <v>268</v>
      </c>
      <c r="AB25" s="3" t="s">
        <v>268</v>
      </c>
      <c r="AC25" s="3" t="s">
        <v>268</v>
      </c>
      <c r="AD25" s="3" t="s">
        <v>268</v>
      </c>
      <c r="AE25" s="3" t="s">
        <v>268</v>
      </c>
      <c r="AF25" s="3" t="s">
        <v>268</v>
      </c>
      <c r="AG25" s="3" t="s">
        <v>267</v>
      </c>
      <c r="AH25" s="3" t="s">
        <v>169</v>
      </c>
      <c r="AI25" s="3" t="s">
        <v>338</v>
      </c>
    </row>
    <row r="26" spans="1:35" ht="28.5">
      <c r="A26" s="3" t="s">
        <v>341</v>
      </c>
      <c r="B26" s="3" t="s">
        <v>333</v>
      </c>
      <c r="C26" s="3" t="s">
        <v>334</v>
      </c>
      <c r="D26" s="3" t="s">
        <v>172</v>
      </c>
      <c r="E26" s="3" t="s">
        <v>173</v>
      </c>
      <c r="F26" s="3" t="s">
        <v>266</v>
      </c>
      <c r="G26" s="3" t="s">
        <v>267</v>
      </c>
      <c r="H26" s="3" t="s">
        <v>268</v>
      </c>
      <c r="I26" s="3" t="s">
        <v>268</v>
      </c>
      <c r="J26" s="3" t="s">
        <v>281</v>
      </c>
      <c r="K26" s="3" t="s">
        <v>268</v>
      </c>
      <c r="L26" s="3" t="s">
        <v>270</v>
      </c>
      <c r="M26" s="3" t="s">
        <v>335</v>
      </c>
      <c r="N26" s="3" t="s">
        <v>272</v>
      </c>
      <c r="O26" s="3" t="s">
        <v>270</v>
      </c>
      <c r="P26" s="3" t="s">
        <v>336</v>
      </c>
      <c r="Q26" s="3" t="s">
        <v>270</v>
      </c>
      <c r="R26" s="3" t="s">
        <v>270</v>
      </c>
      <c r="S26" s="3" t="s">
        <v>274</v>
      </c>
      <c r="T26" s="3" t="s">
        <v>275</v>
      </c>
      <c r="U26" s="3" t="s">
        <v>337</v>
      </c>
      <c r="V26" s="3" t="s">
        <v>270</v>
      </c>
      <c r="W26" s="3" t="s">
        <v>270</v>
      </c>
      <c r="X26" s="3" t="s">
        <v>268</v>
      </c>
      <c r="Y26" s="3" t="s">
        <v>268</v>
      </c>
      <c r="Z26" s="3" t="s">
        <v>268</v>
      </c>
      <c r="AA26" s="3" t="s">
        <v>268</v>
      </c>
      <c r="AB26" s="3" t="s">
        <v>268</v>
      </c>
      <c r="AC26" s="3" t="s">
        <v>268</v>
      </c>
      <c r="AD26" s="3" t="s">
        <v>268</v>
      </c>
      <c r="AE26" s="3" t="s">
        <v>268</v>
      </c>
      <c r="AF26" s="3" t="s">
        <v>268</v>
      </c>
      <c r="AG26" s="3" t="s">
        <v>267</v>
      </c>
      <c r="AH26" s="3" t="s">
        <v>169</v>
      </c>
      <c r="AI26" s="3" t="s">
        <v>338</v>
      </c>
    </row>
    <row r="27" spans="1:35" ht="28.5">
      <c r="A27" s="3" t="s">
        <v>342</v>
      </c>
      <c r="B27" s="3" t="s">
        <v>333</v>
      </c>
      <c r="C27" s="3" t="s">
        <v>334</v>
      </c>
      <c r="D27" s="3" t="s">
        <v>197</v>
      </c>
      <c r="E27" s="3" t="s">
        <v>198</v>
      </c>
      <c r="F27" s="3" t="s">
        <v>266</v>
      </c>
      <c r="G27" s="3" t="s">
        <v>267</v>
      </c>
      <c r="H27" s="3" t="s">
        <v>268</v>
      </c>
      <c r="I27" s="3" t="s">
        <v>268</v>
      </c>
      <c r="J27" s="3" t="s">
        <v>281</v>
      </c>
      <c r="K27" s="3" t="s">
        <v>268</v>
      </c>
      <c r="L27" s="3" t="s">
        <v>270</v>
      </c>
      <c r="M27" s="3" t="s">
        <v>335</v>
      </c>
      <c r="N27" s="3" t="s">
        <v>272</v>
      </c>
      <c r="O27" s="3" t="s">
        <v>270</v>
      </c>
      <c r="P27" s="3" t="s">
        <v>336</v>
      </c>
      <c r="Q27" s="3" t="s">
        <v>270</v>
      </c>
      <c r="R27" s="3" t="s">
        <v>270</v>
      </c>
      <c r="S27" s="3" t="s">
        <v>274</v>
      </c>
      <c r="T27" s="3" t="s">
        <v>275</v>
      </c>
      <c r="U27" s="3" t="s">
        <v>337</v>
      </c>
      <c r="V27" s="3" t="s">
        <v>270</v>
      </c>
      <c r="W27" s="3" t="s">
        <v>270</v>
      </c>
      <c r="X27" s="3" t="s">
        <v>268</v>
      </c>
      <c r="Y27" s="3" t="s">
        <v>268</v>
      </c>
      <c r="Z27" s="3" t="s">
        <v>268</v>
      </c>
      <c r="AA27" s="3" t="s">
        <v>268</v>
      </c>
      <c r="AB27" s="3" t="s">
        <v>268</v>
      </c>
      <c r="AC27" s="3" t="s">
        <v>268</v>
      </c>
      <c r="AD27" s="3" t="s">
        <v>268</v>
      </c>
      <c r="AE27" s="3" t="s">
        <v>268</v>
      </c>
      <c r="AF27" s="3" t="s">
        <v>268</v>
      </c>
      <c r="AG27" s="3" t="s">
        <v>267</v>
      </c>
      <c r="AH27" s="3" t="s">
        <v>169</v>
      </c>
      <c r="AI27" s="3" t="s">
        <v>338</v>
      </c>
    </row>
    <row r="28" spans="1:35" ht="28.5">
      <c r="A28" s="3" t="s">
        <v>343</v>
      </c>
      <c r="B28" s="3" t="s">
        <v>333</v>
      </c>
      <c r="C28" s="3" t="s">
        <v>334</v>
      </c>
      <c r="D28" s="3" t="s">
        <v>221</v>
      </c>
      <c r="E28" s="3" t="s">
        <v>222</v>
      </c>
      <c r="F28" s="3" t="s">
        <v>266</v>
      </c>
      <c r="G28" s="3" t="s">
        <v>267</v>
      </c>
      <c r="H28" s="3" t="s">
        <v>268</v>
      </c>
      <c r="I28" s="3" t="s">
        <v>268</v>
      </c>
      <c r="J28" s="3" t="s">
        <v>281</v>
      </c>
      <c r="K28" s="3" t="s">
        <v>268</v>
      </c>
      <c r="L28" s="3" t="s">
        <v>270</v>
      </c>
      <c r="M28" s="3" t="s">
        <v>335</v>
      </c>
      <c r="N28" s="3" t="s">
        <v>272</v>
      </c>
      <c r="O28" s="3" t="s">
        <v>270</v>
      </c>
      <c r="P28" s="3" t="s">
        <v>336</v>
      </c>
      <c r="Q28" s="3" t="s">
        <v>270</v>
      </c>
      <c r="R28" s="3" t="s">
        <v>270</v>
      </c>
      <c r="S28" s="3" t="s">
        <v>274</v>
      </c>
      <c r="T28" s="3" t="s">
        <v>275</v>
      </c>
      <c r="U28" s="3" t="s">
        <v>337</v>
      </c>
      <c r="V28" s="3" t="s">
        <v>270</v>
      </c>
      <c r="W28" s="3" t="s">
        <v>270</v>
      </c>
      <c r="X28" s="3" t="s">
        <v>268</v>
      </c>
      <c r="Y28" s="3" t="s">
        <v>268</v>
      </c>
      <c r="Z28" s="3" t="s">
        <v>268</v>
      </c>
      <c r="AA28" s="3" t="s">
        <v>268</v>
      </c>
      <c r="AB28" s="3" t="s">
        <v>268</v>
      </c>
      <c r="AC28" s="3" t="s">
        <v>268</v>
      </c>
      <c r="AD28" s="3" t="s">
        <v>268</v>
      </c>
      <c r="AE28" s="3" t="s">
        <v>268</v>
      </c>
      <c r="AF28" s="3" t="s">
        <v>268</v>
      </c>
      <c r="AG28" s="3" t="s">
        <v>267</v>
      </c>
      <c r="AH28" s="3" t="s">
        <v>169</v>
      </c>
      <c r="AI28" s="3" t="s">
        <v>338</v>
      </c>
    </row>
    <row r="29" spans="1:35" ht="28.5">
      <c r="A29" s="3" t="s">
        <v>344</v>
      </c>
      <c r="B29" s="3" t="s">
        <v>333</v>
      </c>
      <c r="C29" s="3" t="s">
        <v>334</v>
      </c>
      <c r="D29" s="3" t="s">
        <v>240</v>
      </c>
      <c r="E29" s="3" t="s">
        <v>241</v>
      </c>
      <c r="F29" s="3" t="s">
        <v>266</v>
      </c>
      <c r="G29" s="3" t="s">
        <v>267</v>
      </c>
      <c r="H29" s="3" t="s">
        <v>268</v>
      </c>
      <c r="I29" s="3" t="s">
        <v>268</v>
      </c>
      <c r="J29" s="3" t="s">
        <v>281</v>
      </c>
      <c r="K29" s="3" t="s">
        <v>268</v>
      </c>
      <c r="L29" s="3" t="s">
        <v>270</v>
      </c>
      <c r="M29" s="3" t="s">
        <v>335</v>
      </c>
      <c r="N29" s="3" t="s">
        <v>272</v>
      </c>
      <c r="O29" s="3" t="s">
        <v>270</v>
      </c>
      <c r="P29" s="3" t="s">
        <v>336</v>
      </c>
      <c r="Q29" s="3" t="s">
        <v>270</v>
      </c>
      <c r="R29" s="3" t="s">
        <v>270</v>
      </c>
      <c r="S29" s="3" t="s">
        <v>274</v>
      </c>
      <c r="T29" s="3" t="s">
        <v>275</v>
      </c>
      <c r="U29" s="3" t="s">
        <v>337</v>
      </c>
      <c r="V29" s="3" t="s">
        <v>270</v>
      </c>
      <c r="W29" s="3" t="s">
        <v>270</v>
      </c>
      <c r="X29" s="3" t="s">
        <v>268</v>
      </c>
      <c r="Y29" s="3" t="s">
        <v>268</v>
      </c>
      <c r="Z29" s="3" t="s">
        <v>268</v>
      </c>
      <c r="AA29" s="3" t="s">
        <v>268</v>
      </c>
      <c r="AB29" s="3" t="s">
        <v>268</v>
      </c>
      <c r="AC29" s="3" t="s">
        <v>268</v>
      </c>
      <c r="AD29" s="3" t="s">
        <v>268</v>
      </c>
      <c r="AE29" s="3" t="s">
        <v>268</v>
      </c>
      <c r="AF29" s="3" t="s">
        <v>268</v>
      </c>
      <c r="AG29" s="3" t="s">
        <v>267</v>
      </c>
      <c r="AH29" s="3" t="s">
        <v>169</v>
      </c>
      <c r="AI29" s="3" t="s">
        <v>338</v>
      </c>
    </row>
    <row r="30" spans="1:35" ht="28.5">
      <c r="A30" s="3" t="s">
        <v>345</v>
      </c>
      <c r="B30" s="3" t="s">
        <v>333</v>
      </c>
      <c r="C30" s="3" t="s">
        <v>334</v>
      </c>
      <c r="D30" s="3" t="s">
        <v>264</v>
      </c>
      <c r="E30" s="3" t="s">
        <v>265</v>
      </c>
      <c r="F30" s="3" t="s">
        <v>266</v>
      </c>
      <c r="G30" s="3" t="s">
        <v>267</v>
      </c>
      <c r="H30" s="3" t="s">
        <v>268</v>
      </c>
      <c r="I30" s="3" t="s">
        <v>268</v>
      </c>
      <c r="J30" s="3" t="s">
        <v>281</v>
      </c>
      <c r="K30" s="3" t="s">
        <v>268</v>
      </c>
      <c r="L30" s="3" t="s">
        <v>270</v>
      </c>
      <c r="M30" s="3" t="s">
        <v>335</v>
      </c>
      <c r="N30" s="3" t="s">
        <v>272</v>
      </c>
      <c r="O30" s="3" t="s">
        <v>270</v>
      </c>
      <c r="P30" s="3" t="s">
        <v>336</v>
      </c>
      <c r="Q30" s="3" t="s">
        <v>270</v>
      </c>
      <c r="R30" s="3" t="s">
        <v>270</v>
      </c>
      <c r="S30" s="3" t="s">
        <v>274</v>
      </c>
      <c r="T30" s="3" t="s">
        <v>275</v>
      </c>
      <c r="U30" s="3" t="s">
        <v>337</v>
      </c>
      <c r="V30" s="3" t="s">
        <v>270</v>
      </c>
      <c r="W30" s="3" t="s">
        <v>270</v>
      </c>
      <c r="X30" s="3" t="s">
        <v>268</v>
      </c>
      <c r="Y30" s="3" t="s">
        <v>268</v>
      </c>
      <c r="Z30" s="3" t="s">
        <v>268</v>
      </c>
      <c r="AA30" s="3" t="s">
        <v>268</v>
      </c>
      <c r="AB30" s="3" t="s">
        <v>268</v>
      </c>
      <c r="AC30" s="3" t="s">
        <v>268</v>
      </c>
      <c r="AD30" s="3" t="s">
        <v>268</v>
      </c>
      <c r="AE30" s="3" t="s">
        <v>268</v>
      </c>
      <c r="AF30" s="3" t="s">
        <v>268</v>
      </c>
      <c r="AG30" s="3" t="s">
        <v>267</v>
      </c>
      <c r="AH30" s="3" t="s">
        <v>169</v>
      </c>
      <c r="AI30" s="3" t="s">
        <v>338</v>
      </c>
    </row>
    <row r="31" spans="1:35" ht="28.5">
      <c r="A31" s="3" t="s">
        <v>346</v>
      </c>
      <c r="B31" s="3" t="s">
        <v>333</v>
      </c>
      <c r="C31" s="3" t="s">
        <v>334</v>
      </c>
      <c r="D31" s="3" t="s">
        <v>279</v>
      </c>
      <c r="E31" s="3" t="s">
        <v>280</v>
      </c>
      <c r="F31" s="3" t="s">
        <v>266</v>
      </c>
      <c r="G31" s="3" t="s">
        <v>267</v>
      </c>
      <c r="H31" s="3" t="s">
        <v>268</v>
      </c>
      <c r="I31" s="3" t="s">
        <v>268</v>
      </c>
      <c r="J31" s="3" t="s">
        <v>281</v>
      </c>
      <c r="K31" s="3" t="s">
        <v>268</v>
      </c>
      <c r="L31" s="3" t="s">
        <v>270</v>
      </c>
      <c r="M31" s="3" t="s">
        <v>335</v>
      </c>
      <c r="N31" s="3" t="s">
        <v>272</v>
      </c>
      <c r="O31" s="3" t="s">
        <v>270</v>
      </c>
      <c r="P31" s="3" t="s">
        <v>336</v>
      </c>
      <c r="Q31" s="3" t="s">
        <v>270</v>
      </c>
      <c r="R31" s="3" t="s">
        <v>270</v>
      </c>
      <c r="S31" s="3" t="s">
        <v>274</v>
      </c>
      <c r="T31" s="3" t="s">
        <v>275</v>
      </c>
      <c r="U31" s="3" t="s">
        <v>337</v>
      </c>
      <c r="V31" s="3" t="s">
        <v>270</v>
      </c>
      <c r="W31" s="3" t="s">
        <v>270</v>
      </c>
      <c r="X31" s="3" t="s">
        <v>268</v>
      </c>
      <c r="Y31" s="3" t="s">
        <v>268</v>
      </c>
      <c r="Z31" s="3" t="s">
        <v>268</v>
      </c>
      <c r="AA31" s="3" t="s">
        <v>268</v>
      </c>
      <c r="AB31" s="3" t="s">
        <v>268</v>
      </c>
      <c r="AC31" s="3" t="s">
        <v>268</v>
      </c>
      <c r="AD31" s="3" t="s">
        <v>268</v>
      </c>
      <c r="AE31" s="3" t="s">
        <v>268</v>
      </c>
      <c r="AF31" s="3" t="s">
        <v>268</v>
      </c>
      <c r="AG31" s="3" t="s">
        <v>267</v>
      </c>
      <c r="AH31" s="3" t="s">
        <v>169</v>
      </c>
      <c r="AI31" s="3" t="s">
        <v>338</v>
      </c>
    </row>
    <row r="32" spans="1:35" ht="42.75">
      <c r="A32" s="3" t="s">
        <v>347</v>
      </c>
      <c r="B32" s="3" t="s">
        <v>348</v>
      </c>
      <c r="C32" s="3" t="s">
        <v>349</v>
      </c>
      <c r="D32" s="3" t="s">
        <v>90</v>
      </c>
      <c r="E32" s="3" t="s">
        <v>91</v>
      </c>
      <c r="F32" s="3" t="s">
        <v>266</v>
      </c>
      <c r="G32" s="3" t="s">
        <v>267</v>
      </c>
      <c r="H32" s="3" t="s">
        <v>268</v>
      </c>
      <c r="I32" s="3" t="s">
        <v>268</v>
      </c>
      <c r="J32" s="3" t="s">
        <v>281</v>
      </c>
      <c r="K32" s="3" t="s">
        <v>268</v>
      </c>
      <c r="L32" s="3" t="s">
        <v>270</v>
      </c>
      <c r="M32" s="3" t="s">
        <v>350</v>
      </c>
      <c r="N32" s="3" t="s">
        <v>272</v>
      </c>
      <c r="O32" s="3" t="s">
        <v>270</v>
      </c>
      <c r="P32" s="3" t="s">
        <v>351</v>
      </c>
      <c r="Q32" s="3" t="s">
        <v>270</v>
      </c>
      <c r="R32" s="3" t="s">
        <v>270</v>
      </c>
      <c r="S32" s="3" t="s">
        <v>274</v>
      </c>
      <c r="T32" s="3" t="s">
        <v>275</v>
      </c>
      <c r="U32" s="3" t="s">
        <v>352</v>
      </c>
      <c r="V32" s="3" t="s">
        <v>270</v>
      </c>
      <c r="W32" s="3" t="s">
        <v>270</v>
      </c>
      <c r="X32" s="3" t="s">
        <v>268</v>
      </c>
      <c r="Y32" s="3" t="s">
        <v>268</v>
      </c>
      <c r="Z32" s="3" t="s">
        <v>268</v>
      </c>
      <c r="AA32" s="3" t="s">
        <v>268</v>
      </c>
      <c r="AB32" s="3" t="s">
        <v>268</v>
      </c>
      <c r="AC32" s="3" t="s">
        <v>268</v>
      </c>
      <c r="AD32" s="3" t="s">
        <v>268</v>
      </c>
      <c r="AE32" s="3" t="s">
        <v>268</v>
      </c>
      <c r="AF32" s="3" t="s">
        <v>268</v>
      </c>
      <c r="AG32" s="3" t="s">
        <v>267</v>
      </c>
      <c r="AH32" s="3" t="s">
        <v>118</v>
      </c>
      <c r="AI32" s="3" t="s">
        <v>353</v>
      </c>
    </row>
    <row r="33" spans="1:35" ht="42.75">
      <c r="A33" s="3" t="s">
        <v>354</v>
      </c>
      <c r="B33" s="3" t="s">
        <v>348</v>
      </c>
      <c r="C33" s="3" t="s">
        <v>349</v>
      </c>
      <c r="D33" s="3" t="s">
        <v>121</v>
      </c>
      <c r="E33" s="3" t="s">
        <v>122</v>
      </c>
      <c r="F33" s="3" t="s">
        <v>266</v>
      </c>
      <c r="G33" s="3" t="s">
        <v>267</v>
      </c>
      <c r="H33" s="3" t="s">
        <v>268</v>
      </c>
      <c r="I33" s="3" t="s">
        <v>268</v>
      </c>
      <c r="J33" s="3" t="s">
        <v>281</v>
      </c>
      <c r="K33" s="3" t="s">
        <v>268</v>
      </c>
      <c r="L33" s="3" t="s">
        <v>270</v>
      </c>
      <c r="M33" s="3" t="s">
        <v>350</v>
      </c>
      <c r="N33" s="3" t="s">
        <v>272</v>
      </c>
      <c r="O33" s="3" t="s">
        <v>270</v>
      </c>
      <c r="P33" s="3" t="s">
        <v>351</v>
      </c>
      <c r="Q33" s="3" t="s">
        <v>270</v>
      </c>
      <c r="R33" s="3" t="s">
        <v>270</v>
      </c>
      <c r="S33" s="3" t="s">
        <v>274</v>
      </c>
      <c r="T33" s="3" t="s">
        <v>275</v>
      </c>
      <c r="U33" s="3" t="s">
        <v>352</v>
      </c>
      <c r="V33" s="3" t="s">
        <v>270</v>
      </c>
      <c r="W33" s="3" t="s">
        <v>270</v>
      </c>
      <c r="X33" s="3" t="s">
        <v>268</v>
      </c>
      <c r="Y33" s="3" t="s">
        <v>268</v>
      </c>
      <c r="Z33" s="3" t="s">
        <v>268</v>
      </c>
      <c r="AA33" s="3" t="s">
        <v>268</v>
      </c>
      <c r="AB33" s="3" t="s">
        <v>268</v>
      </c>
      <c r="AC33" s="3" t="s">
        <v>268</v>
      </c>
      <c r="AD33" s="3" t="s">
        <v>268</v>
      </c>
      <c r="AE33" s="3" t="s">
        <v>268</v>
      </c>
      <c r="AF33" s="3" t="s">
        <v>268</v>
      </c>
      <c r="AG33" s="3" t="s">
        <v>267</v>
      </c>
      <c r="AH33" s="3" t="s">
        <v>118</v>
      </c>
      <c r="AI33" s="3" t="s">
        <v>355</v>
      </c>
    </row>
    <row r="34" spans="1:35" ht="42.75">
      <c r="A34" s="3" t="s">
        <v>356</v>
      </c>
      <c r="B34" s="3" t="s">
        <v>348</v>
      </c>
      <c r="C34" s="3" t="s">
        <v>349</v>
      </c>
      <c r="D34" s="3" t="s">
        <v>147</v>
      </c>
      <c r="E34" s="3" t="s">
        <v>148</v>
      </c>
      <c r="F34" s="3" t="s">
        <v>266</v>
      </c>
      <c r="G34" s="3" t="s">
        <v>267</v>
      </c>
      <c r="H34" s="3" t="s">
        <v>268</v>
      </c>
      <c r="I34" s="3" t="s">
        <v>268</v>
      </c>
      <c r="J34" s="3" t="s">
        <v>281</v>
      </c>
      <c r="K34" s="3" t="s">
        <v>268</v>
      </c>
      <c r="L34" s="3" t="s">
        <v>270</v>
      </c>
      <c r="M34" s="3" t="s">
        <v>350</v>
      </c>
      <c r="N34" s="3" t="s">
        <v>272</v>
      </c>
      <c r="O34" s="3" t="s">
        <v>270</v>
      </c>
      <c r="P34" s="3" t="s">
        <v>351</v>
      </c>
      <c r="Q34" s="3" t="s">
        <v>270</v>
      </c>
      <c r="R34" s="3" t="s">
        <v>270</v>
      </c>
      <c r="S34" s="3" t="s">
        <v>274</v>
      </c>
      <c r="T34" s="3" t="s">
        <v>275</v>
      </c>
      <c r="U34" s="3" t="s">
        <v>352</v>
      </c>
      <c r="V34" s="3" t="s">
        <v>270</v>
      </c>
      <c r="W34" s="3" t="s">
        <v>270</v>
      </c>
      <c r="X34" s="3" t="s">
        <v>268</v>
      </c>
      <c r="Y34" s="3" t="s">
        <v>268</v>
      </c>
      <c r="Z34" s="3" t="s">
        <v>268</v>
      </c>
      <c r="AA34" s="3" t="s">
        <v>268</v>
      </c>
      <c r="AB34" s="3" t="s">
        <v>268</v>
      </c>
      <c r="AC34" s="3" t="s">
        <v>268</v>
      </c>
      <c r="AD34" s="3" t="s">
        <v>268</v>
      </c>
      <c r="AE34" s="3" t="s">
        <v>268</v>
      </c>
      <c r="AF34" s="3" t="s">
        <v>268</v>
      </c>
      <c r="AG34" s="3" t="s">
        <v>267</v>
      </c>
      <c r="AH34" s="3" t="s">
        <v>118</v>
      </c>
      <c r="AI34" s="3" t="s">
        <v>357</v>
      </c>
    </row>
    <row r="35" spans="1:35" ht="42.75">
      <c r="A35" s="3" t="s">
        <v>358</v>
      </c>
      <c r="B35" s="3" t="s">
        <v>348</v>
      </c>
      <c r="C35" s="3" t="s">
        <v>349</v>
      </c>
      <c r="D35" s="3" t="s">
        <v>172</v>
      </c>
      <c r="E35" s="3" t="s">
        <v>173</v>
      </c>
      <c r="F35" s="3" t="s">
        <v>266</v>
      </c>
      <c r="G35" s="3" t="s">
        <v>267</v>
      </c>
      <c r="H35" s="3" t="s">
        <v>268</v>
      </c>
      <c r="I35" s="3" t="s">
        <v>268</v>
      </c>
      <c r="J35" s="3" t="s">
        <v>281</v>
      </c>
      <c r="K35" s="3" t="s">
        <v>268</v>
      </c>
      <c r="L35" s="3" t="s">
        <v>270</v>
      </c>
      <c r="M35" s="3" t="s">
        <v>350</v>
      </c>
      <c r="N35" s="3" t="s">
        <v>272</v>
      </c>
      <c r="O35" s="3" t="s">
        <v>270</v>
      </c>
      <c r="P35" s="3" t="s">
        <v>351</v>
      </c>
      <c r="Q35" s="3" t="s">
        <v>270</v>
      </c>
      <c r="R35" s="3" t="s">
        <v>270</v>
      </c>
      <c r="S35" s="3" t="s">
        <v>274</v>
      </c>
      <c r="T35" s="3" t="s">
        <v>275</v>
      </c>
      <c r="U35" s="3" t="s">
        <v>352</v>
      </c>
      <c r="V35" s="3" t="s">
        <v>270</v>
      </c>
      <c r="W35" s="3" t="s">
        <v>270</v>
      </c>
      <c r="X35" s="3" t="s">
        <v>268</v>
      </c>
      <c r="Y35" s="3" t="s">
        <v>268</v>
      </c>
      <c r="Z35" s="3" t="s">
        <v>268</v>
      </c>
      <c r="AA35" s="3" t="s">
        <v>268</v>
      </c>
      <c r="AB35" s="3" t="s">
        <v>268</v>
      </c>
      <c r="AC35" s="3" t="s">
        <v>268</v>
      </c>
      <c r="AD35" s="3" t="s">
        <v>268</v>
      </c>
      <c r="AE35" s="3" t="s">
        <v>268</v>
      </c>
      <c r="AF35" s="3" t="s">
        <v>268</v>
      </c>
      <c r="AG35" s="3" t="s">
        <v>267</v>
      </c>
      <c r="AH35" s="3" t="s">
        <v>118</v>
      </c>
      <c r="AI35" s="3" t="s">
        <v>359</v>
      </c>
    </row>
    <row r="36" spans="1:35" ht="42.75">
      <c r="A36" s="3" t="s">
        <v>360</v>
      </c>
      <c r="B36" s="3" t="s">
        <v>348</v>
      </c>
      <c r="C36" s="3" t="s">
        <v>349</v>
      </c>
      <c r="D36" s="3" t="s">
        <v>197</v>
      </c>
      <c r="E36" s="3" t="s">
        <v>198</v>
      </c>
      <c r="F36" s="3" t="s">
        <v>266</v>
      </c>
      <c r="G36" s="3" t="s">
        <v>267</v>
      </c>
      <c r="H36" s="3" t="s">
        <v>268</v>
      </c>
      <c r="I36" s="3" t="s">
        <v>268</v>
      </c>
      <c r="J36" s="3" t="s">
        <v>281</v>
      </c>
      <c r="K36" s="3" t="s">
        <v>268</v>
      </c>
      <c r="L36" s="3" t="s">
        <v>270</v>
      </c>
      <c r="M36" s="3" t="s">
        <v>350</v>
      </c>
      <c r="N36" s="3" t="s">
        <v>272</v>
      </c>
      <c r="O36" s="3" t="s">
        <v>270</v>
      </c>
      <c r="P36" s="3" t="s">
        <v>351</v>
      </c>
      <c r="Q36" s="3" t="s">
        <v>270</v>
      </c>
      <c r="R36" s="3" t="s">
        <v>270</v>
      </c>
      <c r="S36" s="3" t="s">
        <v>274</v>
      </c>
      <c r="T36" s="3" t="s">
        <v>275</v>
      </c>
      <c r="U36" s="3" t="s">
        <v>352</v>
      </c>
      <c r="V36" s="3" t="s">
        <v>270</v>
      </c>
      <c r="W36" s="3" t="s">
        <v>270</v>
      </c>
      <c r="X36" s="3" t="s">
        <v>268</v>
      </c>
      <c r="Y36" s="3" t="s">
        <v>268</v>
      </c>
      <c r="Z36" s="3" t="s">
        <v>268</v>
      </c>
      <c r="AA36" s="3" t="s">
        <v>268</v>
      </c>
      <c r="AB36" s="3" t="s">
        <v>268</v>
      </c>
      <c r="AC36" s="3" t="s">
        <v>268</v>
      </c>
      <c r="AD36" s="3" t="s">
        <v>268</v>
      </c>
      <c r="AE36" s="3" t="s">
        <v>268</v>
      </c>
      <c r="AF36" s="3" t="s">
        <v>268</v>
      </c>
      <c r="AG36" s="3" t="s">
        <v>267</v>
      </c>
      <c r="AH36" s="3" t="s">
        <v>118</v>
      </c>
      <c r="AI36" s="3" t="s">
        <v>361</v>
      </c>
    </row>
    <row r="37" spans="1:35" ht="42.75">
      <c r="A37" s="3" t="s">
        <v>362</v>
      </c>
      <c r="B37" s="3" t="s">
        <v>348</v>
      </c>
      <c r="C37" s="3" t="s">
        <v>349</v>
      </c>
      <c r="D37" s="3" t="s">
        <v>221</v>
      </c>
      <c r="E37" s="3" t="s">
        <v>222</v>
      </c>
      <c r="F37" s="3" t="s">
        <v>266</v>
      </c>
      <c r="G37" s="3" t="s">
        <v>267</v>
      </c>
      <c r="H37" s="3" t="s">
        <v>268</v>
      </c>
      <c r="I37" s="3" t="s">
        <v>268</v>
      </c>
      <c r="J37" s="3" t="s">
        <v>281</v>
      </c>
      <c r="K37" s="3" t="s">
        <v>268</v>
      </c>
      <c r="L37" s="3" t="s">
        <v>270</v>
      </c>
      <c r="M37" s="3" t="s">
        <v>350</v>
      </c>
      <c r="N37" s="3" t="s">
        <v>272</v>
      </c>
      <c r="O37" s="3" t="s">
        <v>270</v>
      </c>
      <c r="P37" s="3" t="s">
        <v>351</v>
      </c>
      <c r="Q37" s="3" t="s">
        <v>270</v>
      </c>
      <c r="R37" s="3" t="s">
        <v>270</v>
      </c>
      <c r="S37" s="3" t="s">
        <v>274</v>
      </c>
      <c r="T37" s="3" t="s">
        <v>275</v>
      </c>
      <c r="U37" s="3" t="s">
        <v>352</v>
      </c>
      <c r="V37" s="3" t="s">
        <v>270</v>
      </c>
      <c r="W37" s="3" t="s">
        <v>270</v>
      </c>
      <c r="X37" s="3" t="s">
        <v>268</v>
      </c>
      <c r="Y37" s="3" t="s">
        <v>268</v>
      </c>
      <c r="Z37" s="3" t="s">
        <v>268</v>
      </c>
      <c r="AA37" s="3" t="s">
        <v>268</v>
      </c>
      <c r="AB37" s="3" t="s">
        <v>268</v>
      </c>
      <c r="AC37" s="3" t="s">
        <v>268</v>
      </c>
      <c r="AD37" s="3" t="s">
        <v>268</v>
      </c>
      <c r="AE37" s="3" t="s">
        <v>268</v>
      </c>
      <c r="AF37" s="3" t="s">
        <v>268</v>
      </c>
      <c r="AG37" s="3" t="s">
        <v>267</v>
      </c>
      <c r="AH37" s="3" t="s">
        <v>118</v>
      </c>
      <c r="AI37" s="3" t="s">
        <v>363</v>
      </c>
    </row>
    <row r="38" spans="1:35" ht="42.75">
      <c r="A38" s="3" t="s">
        <v>364</v>
      </c>
      <c r="B38" s="3" t="s">
        <v>348</v>
      </c>
      <c r="C38" s="3" t="s">
        <v>349</v>
      </c>
      <c r="D38" s="3" t="s">
        <v>240</v>
      </c>
      <c r="E38" s="3" t="s">
        <v>241</v>
      </c>
      <c r="F38" s="3" t="s">
        <v>92</v>
      </c>
      <c r="G38" s="3" t="s">
        <v>123</v>
      </c>
      <c r="H38" s="3" t="s">
        <v>365</v>
      </c>
      <c r="I38" s="3" t="s">
        <v>366</v>
      </c>
      <c r="J38" s="3" t="s">
        <v>269</v>
      </c>
      <c r="K38" s="3" t="s">
        <v>367</v>
      </c>
      <c r="L38" s="3" t="s">
        <v>368</v>
      </c>
      <c r="M38" s="3" t="s">
        <v>369</v>
      </c>
      <c r="N38" s="3" t="s">
        <v>245</v>
      </c>
      <c r="O38" s="3" t="s">
        <v>370</v>
      </c>
      <c r="P38" s="3" t="s">
        <v>371</v>
      </c>
      <c r="Q38" s="3" t="s">
        <v>372</v>
      </c>
      <c r="R38" s="3" t="s">
        <v>104</v>
      </c>
      <c r="S38" s="3" t="s">
        <v>373</v>
      </c>
      <c r="T38" s="3" t="s">
        <v>374</v>
      </c>
      <c r="U38" s="3" t="s">
        <v>375</v>
      </c>
      <c r="V38" s="3" t="s">
        <v>376</v>
      </c>
      <c r="W38" s="3" t="s">
        <v>377</v>
      </c>
      <c r="X38" s="3" t="s">
        <v>252</v>
      </c>
      <c r="Y38" s="3" t="s">
        <v>253</v>
      </c>
      <c r="Z38" s="3" t="s">
        <v>254</v>
      </c>
      <c r="AA38" s="3" t="s">
        <v>255</v>
      </c>
      <c r="AB38" s="3" t="s">
        <v>256</v>
      </c>
      <c r="AC38" s="3" t="s">
        <v>257</v>
      </c>
      <c r="AD38" s="3" t="s">
        <v>378</v>
      </c>
      <c r="AE38" s="3" t="s">
        <v>379</v>
      </c>
      <c r="AF38" s="3" t="s">
        <v>380</v>
      </c>
      <c r="AG38" s="3" t="s">
        <v>143</v>
      </c>
      <c r="AH38" s="3" t="s">
        <v>261</v>
      </c>
      <c r="AI38" s="3" t="s">
        <v>381</v>
      </c>
    </row>
    <row r="39" spans="1:35" ht="42.75">
      <c r="A39" s="3" t="s">
        <v>382</v>
      </c>
      <c r="B39" s="3" t="s">
        <v>348</v>
      </c>
      <c r="C39" s="3" t="s">
        <v>349</v>
      </c>
      <c r="D39" s="3" t="s">
        <v>264</v>
      </c>
      <c r="E39" s="3" t="s">
        <v>265</v>
      </c>
      <c r="F39" s="3" t="s">
        <v>92</v>
      </c>
      <c r="G39" s="3" t="s">
        <v>123</v>
      </c>
      <c r="H39" s="3" t="s">
        <v>365</v>
      </c>
      <c r="I39" s="3" t="s">
        <v>383</v>
      </c>
      <c r="J39" s="3" t="s">
        <v>384</v>
      </c>
      <c r="K39" s="3" t="s">
        <v>385</v>
      </c>
      <c r="L39" s="3" t="s">
        <v>386</v>
      </c>
      <c r="M39" s="3" t="s">
        <v>387</v>
      </c>
      <c r="N39" s="3" t="s">
        <v>388</v>
      </c>
      <c r="O39" s="3" t="s">
        <v>389</v>
      </c>
      <c r="P39" s="3" t="s">
        <v>390</v>
      </c>
      <c r="Q39" s="3" t="s">
        <v>391</v>
      </c>
      <c r="R39" s="3" t="s">
        <v>104</v>
      </c>
      <c r="S39" s="3" t="s">
        <v>392</v>
      </c>
      <c r="T39" s="3" t="s">
        <v>393</v>
      </c>
      <c r="U39" s="3" t="s">
        <v>394</v>
      </c>
      <c r="V39" s="3" t="s">
        <v>395</v>
      </c>
      <c r="W39" s="3" t="s">
        <v>396</v>
      </c>
      <c r="X39" s="3" t="s">
        <v>162</v>
      </c>
      <c r="Y39" s="3" t="s">
        <v>163</v>
      </c>
      <c r="Z39" s="3" t="s">
        <v>397</v>
      </c>
      <c r="AA39" s="3" t="s">
        <v>398</v>
      </c>
      <c r="AB39" s="3" t="s">
        <v>399</v>
      </c>
      <c r="AC39" s="3" t="s">
        <v>400</v>
      </c>
      <c r="AD39" s="3" t="s">
        <v>255</v>
      </c>
      <c r="AE39" s="3" t="s">
        <v>401</v>
      </c>
      <c r="AF39" s="3" t="s">
        <v>402</v>
      </c>
      <c r="AG39" s="3" t="s">
        <v>143</v>
      </c>
      <c r="AH39" s="3" t="s">
        <v>403</v>
      </c>
      <c r="AI39" s="3" t="s">
        <v>404</v>
      </c>
    </row>
    <row r="40" spans="1:35" ht="42.75">
      <c r="A40" s="3" t="s">
        <v>405</v>
      </c>
      <c r="B40" s="3" t="s">
        <v>348</v>
      </c>
      <c r="C40" s="3" t="s">
        <v>349</v>
      </c>
      <c r="D40" s="3" t="s">
        <v>279</v>
      </c>
      <c r="E40" s="3" t="s">
        <v>280</v>
      </c>
      <c r="F40" s="3" t="s">
        <v>266</v>
      </c>
      <c r="G40" s="3" t="s">
        <v>267</v>
      </c>
      <c r="H40" s="3" t="s">
        <v>268</v>
      </c>
      <c r="I40" s="3" t="s">
        <v>268</v>
      </c>
      <c r="J40" s="3" t="s">
        <v>281</v>
      </c>
      <c r="K40" s="3" t="s">
        <v>268</v>
      </c>
      <c r="L40" s="3" t="s">
        <v>270</v>
      </c>
      <c r="M40" s="3" t="s">
        <v>350</v>
      </c>
      <c r="N40" s="3" t="s">
        <v>272</v>
      </c>
      <c r="O40" s="3" t="s">
        <v>270</v>
      </c>
      <c r="P40" s="3" t="s">
        <v>351</v>
      </c>
      <c r="Q40" s="3" t="s">
        <v>270</v>
      </c>
      <c r="R40" s="3" t="s">
        <v>270</v>
      </c>
      <c r="S40" s="3" t="s">
        <v>274</v>
      </c>
      <c r="T40" s="3" t="s">
        <v>275</v>
      </c>
      <c r="U40" s="3" t="s">
        <v>352</v>
      </c>
      <c r="V40" s="3" t="s">
        <v>270</v>
      </c>
      <c r="W40" s="3" t="s">
        <v>270</v>
      </c>
      <c r="X40" s="3" t="s">
        <v>268</v>
      </c>
      <c r="Y40" s="3" t="s">
        <v>268</v>
      </c>
      <c r="Z40" s="3" t="s">
        <v>268</v>
      </c>
      <c r="AA40" s="3" t="s">
        <v>268</v>
      </c>
      <c r="AB40" s="3" t="s">
        <v>268</v>
      </c>
      <c r="AC40" s="3" t="s">
        <v>268</v>
      </c>
      <c r="AD40" s="3" t="s">
        <v>268</v>
      </c>
      <c r="AE40" s="3" t="s">
        <v>268</v>
      </c>
      <c r="AF40" s="3" t="s">
        <v>268</v>
      </c>
      <c r="AG40" s="3" t="s">
        <v>267</v>
      </c>
      <c r="AH40" s="3" t="s">
        <v>118</v>
      </c>
      <c r="AI40" s="3" t="s">
        <v>406</v>
      </c>
    </row>
  </sheetData>
  <mergeCells count="2">
    <mergeCell ref="A1:AI1"/>
    <mergeCell ref="A2:AI2"/>
  </mergeCells>
  <phoneticPr fontId="5" type="noConversion"/>
  <conditionalFormatting sqref="G5:G40">
    <cfRule type="expression" dxfId="4" priority="1">
      <formula>G5="O"</formula>
    </cfRule>
    <cfRule type="expression" dxfId="3" priority="2">
      <formula>G5="L"</formula>
    </cfRule>
    <cfRule type="expression" dxfId="2" priority="3">
      <formula>G5="P"</formula>
    </cfRule>
    <cfRule type="expression" dxfId="1" priority="4">
      <formula>G5="A"</formula>
    </cfRule>
    <cfRule type="expression" dxfId="0" priority="5">
      <formula>G5="Ø"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9"/>
  <sheetViews>
    <sheetView workbookViewId="0"/>
  </sheetViews>
  <sheetFormatPr defaultRowHeight="14.25"/>
  <cols>
    <col min="1" max="1" width="18" customWidth="1"/>
    <col min="2" max="5" width="10" customWidth="1"/>
    <col min="6" max="6" width="12" customWidth="1"/>
    <col min="7" max="7" width="10" customWidth="1"/>
    <col min="8" max="8" width="58" customWidth="1"/>
  </cols>
  <sheetData>
    <row r="1" spans="1:35" ht="30" customHeight="1">
      <c r="A1" s="4" t="s">
        <v>407</v>
      </c>
      <c r="B1" s="4"/>
      <c r="C1" s="4"/>
      <c r="D1" s="4"/>
      <c r="E1" s="4"/>
      <c r="F1" s="4"/>
      <c r="G1" s="4"/>
      <c r="H1" s="4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5">
      <c r="A2" s="5" t="s">
        <v>408</v>
      </c>
      <c r="B2" s="5"/>
      <c r="C2" s="5"/>
      <c r="D2" s="5"/>
      <c r="E2" s="5"/>
      <c r="F2" s="5"/>
      <c r="G2" s="5"/>
      <c r="H2" s="5"/>
    </row>
    <row r="4" spans="1:35" ht="15">
      <c r="A4" s="1" t="s">
        <v>53</v>
      </c>
      <c r="B4" s="1" t="s">
        <v>93</v>
      </c>
      <c r="C4" s="1" t="s">
        <v>409</v>
      </c>
      <c r="D4" s="1" t="s">
        <v>123</v>
      </c>
      <c r="E4" s="1" t="s">
        <v>410</v>
      </c>
      <c r="F4" s="1" t="s">
        <v>411</v>
      </c>
      <c r="G4" s="1" t="s">
        <v>267</v>
      </c>
      <c r="H4" s="1" t="s">
        <v>412</v>
      </c>
    </row>
    <row r="5" spans="1:35" ht="28.5">
      <c r="A5" s="3" t="s">
        <v>88</v>
      </c>
      <c r="B5" s="3">
        <f>COUNTIFS('01_36格底層明細'!$B$5:$B$40,$A5,'01_36格底層明細'!$G$5:$G$40,B$4)</f>
        <v>2</v>
      </c>
      <c r="C5" s="3">
        <f>COUNTIFS('01_36格底層明細'!$B$5:$B$40,$A5,'01_36格底層明細'!$G$5:$G$40,C$4)</f>
        <v>0</v>
      </c>
      <c r="D5" s="3">
        <f>COUNTIFS('01_36格底層明細'!$B$5:$B$40,$A5,'01_36格底層明細'!$G$5:$G$40,D$4)</f>
        <v>5</v>
      </c>
      <c r="E5" s="3">
        <f>COUNTIFS('01_36格底層明細'!$B$5:$B$40,$A5,'01_36格底層明細'!$G$5:$G$40,E$4)</f>
        <v>0</v>
      </c>
      <c r="F5" s="3">
        <f>SUM(B5:E5)</f>
        <v>7</v>
      </c>
      <c r="G5" s="3">
        <f>COUNTIFS('01_36格底層明細'!$B$5:$B$40,$A5,'01_36格底層明細'!$G$5:$G$40,"Ø")</f>
        <v>2</v>
      </c>
      <c r="H5" s="3" t="s">
        <v>413</v>
      </c>
    </row>
    <row r="6" spans="1:35">
      <c r="A6" s="3" t="s">
        <v>287</v>
      </c>
      <c r="B6" s="3">
        <f>COUNTIFS('01_36格底層明細'!$B$5:$B$40,$A6,'01_36格底層明細'!$G$5:$G$40,B$4)</f>
        <v>0</v>
      </c>
      <c r="C6" s="3">
        <f>COUNTIFS('01_36格底層明細'!$B$5:$B$40,$A6,'01_36格底層明細'!$G$5:$G$40,C$4)</f>
        <v>0</v>
      </c>
      <c r="D6" s="3">
        <f>COUNTIFS('01_36格底層明細'!$B$5:$B$40,$A6,'01_36格底層明細'!$G$5:$G$40,D$4)</f>
        <v>1</v>
      </c>
      <c r="E6" s="3">
        <f>COUNTIFS('01_36格底層明細'!$B$5:$B$40,$A6,'01_36格底層明細'!$G$5:$G$40,E$4)</f>
        <v>0</v>
      </c>
      <c r="F6" s="3">
        <f>SUM(B6:E6)</f>
        <v>1</v>
      </c>
      <c r="G6" s="3">
        <f>COUNTIFS('01_36格底層明細'!$B$5:$B$40,$A6,'01_36格底層明細'!$G$5:$G$40,"Ø")</f>
        <v>8</v>
      </c>
      <c r="H6" s="3" t="s">
        <v>414</v>
      </c>
    </row>
    <row r="7" spans="1:35">
      <c r="A7" s="3" t="s">
        <v>333</v>
      </c>
      <c r="B7" s="3">
        <f>COUNTIFS('01_36格底層明細'!$B$5:$B$40,$A7,'01_36格底層明細'!$G$5:$G$40,B$4)</f>
        <v>0</v>
      </c>
      <c r="C7" s="3">
        <f>COUNTIFS('01_36格底層明細'!$B$5:$B$40,$A7,'01_36格底層明細'!$G$5:$G$40,C$4)</f>
        <v>0</v>
      </c>
      <c r="D7" s="3">
        <f>COUNTIFS('01_36格底層明細'!$B$5:$B$40,$A7,'01_36格底層明細'!$G$5:$G$40,D$4)</f>
        <v>0</v>
      </c>
      <c r="E7" s="3">
        <f>COUNTIFS('01_36格底層明細'!$B$5:$B$40,$A7,'01_36格底層明細'!$G$5:$G$40,E$4)</f>
        <v>0</v>
      </c>
      <c r="F7" s="3">
        <f>SUM(B7:E7)</f>
        <v>0</v>
      </c>
      <c r="G7" s="3">
        <f>COUNTIFS('01_36格底層明細'!$B$5:$B$40,$A7,'01_36格底層明細'!$G$5:$G$40,"Ø")</f>
        <v>9</v>
      </c>
      <c r="H7" s="3" t="s">
        <v>415</v>
      </c>
    </row>
    <row r="8" spans="1:35" ht="28.5">
      <c r="A8" s="3" t="s">
        <v>348</v>
      </c>
      <c r="B8" s="3">
        <f>COUNTIFS('01_36格底層明細'!$B$5:$B$40,$A8,'01_36格底層明細'!$G$5:$G$40,B$4)</f>
        <v>0</v>
      </c>
      <c r="C8" s="3">
        <f>COUNTIFS('01_36格底層明細'!$B$5:$B$40,$A8,'01_36格底層明細'!$G$5:$G$40,C$4)</f>
        <v>0</v>
      </c>
      <c r="D8" s="3">
        <f>COUNTIFS('01_36格底層明細'!$B$5:$B$40,$A8,'01_36格底層明細'!$G$5:$G$40,D$4)</f>
        <v>2</v>
      </c>
      <c r="E8" s="3">
        <f>COUNTIFS('01_36格底層明細'!$B$5:$B$40,$A8,'01_36格底層明細'!$G$5:$G$40,E$4)</f>
        <v>0</v>
      </c>
      <c r="F8" s="3">
        <f>SUM(B8:E8)</f>
        <v>2</v>
      </c>
      <c r="G8" s="3">
        <f>COUNTIFS('01_36格底層明細'!$B$5:$B$40,$A8,'01_36格底層明細'!$G$5:$G$40,"Ø")</f>
        <v>7</v>
      </c>
      <c r="H8" s="3" t="s">
        <v>416</v>
      </c>
    </row>
    <row r="10" spans="1:35" ht="30">
      <c r="A10" s="1" t="s">
        <v>417</v>
      </c>
      <c r="B10" s="1" t="s">
        <v>418</v>
      </c>
      <c r="C10" s="1" t="s">
        <v>419</v>
      </c>
      <c r="D10" s="1" t="s">
        <v>420</v>
      </c>
      <c r="E10" s="1" t="s">
        <v>84</v>
      </c>
    </row>
    <row r="11" spans="1:35" ht="57">
      <c r="A11" s="3" t="s">
        <v>421</v>
      </c>
      <c r="B11" s="3">
        <f>B5</f>
        <v>2</v>
      </c>
      <c r="C11" s="3" t="s">
        <v>422</v>
      </c>
      <c r="D11" s="3" t="s">
        <v>423</v>
      </c>
      <c r="E11" s="3" t="s">
        <v>424</v>
      </c>
    </row>
    <row r="12" spans="1:35" ht="28.5">
      <c r="A12" s="3" t="s">
        <v>425</v>
      </c>
      <c r="B12" s="3">
        <f>C5</f>
        <v>0</v>
      </c>
      <c r="C12" s="3" t="s">
        <v>268</v>
      </c>
      <c r="D12" s="3" t="s">
        <v>426</v>
      </c>
      <c r="E12" s="3" t="s">
        <v>427</v>
      </c>
    </row>
    <row r="13" spans="1:35" ht="71.25">
      <c r="A13" s="3" t="s">
        <v>428</v>
      </c>
      <c r="B13" s="3">
        <f>D5</f>
        <v>5</v>
      </c>
      <c r="C13" s="3" t="s">
        <v>429</v>
      </c>
      <c r="D13" s="3" t="s">
        <v>430</v>
      </c>
      <c r="E13" s="3" t="s">
        <v>424</v>
      </c>
    </row>
    <row r="14" spans="1:35" ht="42.75">
      <c r="A14" s="3" t="s">
        <v>431</v>
      </c>
      <c r="B14" s="3">
        <f>E5</f>
        <v>0</v>
      </c>
      <c r="C14" s="3" t="s">
        <v>268</v>
      </c>
      <c r="D14" s="3" t="s">
        <v>432</v>
      </c>
      <c r="E14" s="3" t="s">
        <v>427</v>
      </c>
    </row>
    <row r="15" spans="1:35" ht="28.5">
      <c r="A15" s="3" t="s">
        <v>433</v>
      </c>
      <c r="B15" s="3">
        <f>B6</f>
        <v>0</v>
      </c>
      <c r="C15" s="3" t="s">
        <v>268</v>
      </c>
      <c r="D15" s="3" t="s">
        <v>434</v>
      </c>
      <c r="E15" s="3" t="s">
        <v>427</v>
      </c>
    </row>
    <row r="16" spans="1:35" ht="28.5">
      <c r="A16" s="3" t="s">
        <v>435</v>
      </c>
      <c r="B16" s="3">
        <f>C6</f>
        <v>0</v>
      </c>
      <c r="C16" s="3" t="s">
        <v>268</v>
      </c>
      <c r="D16" s="3" t="s">
        <v>436</v>
      </c>
      <c r="E16" s="3" t="s">
        <v>427</v>
      </c>
    </row>
    <row r="17" spans="1:8" ht="42.75">
      <c r="A17" s="3" t="s">
        <v>437</v>
      </c>
      <c r="B17" s="3">
        <f>D6</f>
        <v>1</v>
      </c>
      <c r="C17" s="3" t="s">
        <v>302</v>
      </c>
      <c r="D17" s="3" t="s">
        <v>438</v>
      </c>
      <c r="E17" s="3" t="s">
        <v>424</v>
      </c>
    </row>
    <row r="18" spans="1:8" ht="28.5">
      <c r="A18" s="3" t="s">
        <v>439</v>
      </c>
      <c r="B18" s="3">
        <f>E6</f>
        <v>0</v>
      </c>
      <c r="C18" s="3" t="s">
        <v>268</v>
      </c>
      <c r="D18" s="3" t="s">
        <v>440</v>
      </c>
      <c r="E18" s="3" t="s">
        <v>427</v>
      </c>
    </row>
    <row r="19" spans="1:8" ht="28.5">
      <c r="A19" s="3" t="s">
        <v>441</v>
      </c>
      <c r="B19" s="3">
        <f>B7</f>
        <v>0</v>
      </c>
      <c r="C19" s="3" t="s">
        <v>268</v>
      </c>
      <c r="D19" s="3" t="s">
        <v>442</v>
      </c>
      <c r="E19" s="3" t="s">
        <v>427</v>
      </c>
    </row>
    <row r="20" spans="1:8" ht="28.5">
      <c r="A20" s="3" t="s">
        <v>443</v>
      </c>
      <c r="B20" s="3">
        <f>C7</f>
        <v>0</v>
      </c>
      <c r="C20" s="3" t="s">
        <v>268</v>
      </c>
      <c r="D20" s="3" t="s">
        <v>444</v>
      </c>
      <c r="E20" s="3" t="s">
        <v>427</v>
      </c>
    </row>
    <row r="21" spans="1:8" ht="28.5">
      <c r="A21" s="3" t="s">
        <v>445</v>
      </c>
      <c r="B21" s="3">
        <f>D7</f>
        <v>0</v>
      </c>
      <c r="C21" s="3" t="s">
        <v>268</v>
      </c>
      <c r="D21" s="3" t="s">
        <v>446</v>
      </c>
      <c r="E21" s="3" t="s">
        <v>427</v>
      </c>
    </row>
    <row r="22" spans="1:8" ht="28.5">
      <c r="A22" s="3" t="s">
        <v>447</v>
      </c>
      <c r="B22" s="3">
        <f>E7</f>
        <v>0</v>
      </c>
      <c r="C22" s="3" t="s">
        <v>268</v>
      </c>
      <c r="D22" s="3" t="s">
        <v>448</v>
      </c>
      <c r="E22" s="3" t="s">
        <v>427</v>
      </c>
    </row>
    <row r="23" spans="1:8" ht="42.75">
      <c r="A23" s="3" t="s">
        <v>449</v>
      </c>
      <c r="B23" s="3">
        <f>B8</f>
        <v>0</v>
      </c>
      <c r="C23" s="3" t="s">
        <v>268</v>
      </c>
      <c r="D23" s="3" t="s">
        <v>450</v>
      </c>
      <c r="E23" s="3" t="s">
        <v>427</v>
      </c>
    </row>
    <row r="24" spans="1:8" ht="42.75">
      <c r="A24" s="3" t="s">
        <v>451</v>
      </c>
      <c r="B24" s="3">
        <f>C8</f>
        <v>0</v>
      </c>
      <c r="C24" s="3" t="s">
        <v>268</v>
      </c>
      <c r="D24" s="3" t="s">
        <v>452</v>
      </c>
      <c r="E24" s="3" t="s">
        <v>427</v>
      </c>
    </row>
    <row r="25" spans="1:8" ht="28.5">
      <c r="A25" s="3" t="s">
        <v>453</v>
      </c>
      <c r="B25" s="3">
        <f>D8</f>
        <v>2</v>
      </c>
      <c r="C25" s="3" t="s">
        <v>454</v>
      </c>
      <c r="D25" s="3" t="s">
        <v>455</v>
      </c>
      <c r="E25" s="3" t="s">
        <v>424</v>
      </c>
    </row>
    <row r="26" spans="1:8" ht="85.5">
      <c r="A26" s="3" t="s">
        <v>456</v>
      </c>
      <c r="B26" s="3">
        <f>E8</f>
        <v>0</v>
      </c>
      <c r="C26" s="3" t="s">
        <v>268</v>
      </c>
      <c r="D26" s="3" t="s">
        <v>457</v>
      </c>
      <c r="E26" s="3" t="s">
        <v>427</v>
      </c>
    </row>
    <row r="28" spans="1:8" ht="15">
      <c r="A28" s="1" t="s">
        <v>458</v>
      </c>
      <c r="B28" s="1" t="s">
        <v>93</v>
      </c>
      <c r="C28" s="1" t="s">
        <v>409</v>
      </c>
      <c r="D28" s="1" t="s">
        <v>123</v>
      </c>
      <c r="E28" s="1" t="s">
        <v>410</v>
      </c>
      <c r="F28" s="1" t="s">
        <v>411</v>
      </c>
      <c r="G28" s="1" t="s">
        <v>267</v>
      </c>
      <c r="H28" s="1" t="s">
        <v>459</v>
      </c>
    </row>
    <row r="29" spans="1:8">
      <c r="A29" s="3" t="s">
        <v>460</v>
      </c>
      <c r="B29" s="3">
        <f t="shared" ref="B29:G29" si="0">SUM(B5:B8)</f>
        <v>2</v>
      </c>
      <c r="C29" s="3">
        <f t="shared" si="0"/>
        <v>0</v>
      </c>
      <c r="D29" s="3">
        <f t="shared" si="0"/>
        <v>8</v>
      </c>
      <c r="E29" s="3">
        <f t="shared" si="0"/>
        <v>0</v>
      </c>
      <c r="F29" s="3">
        <f t="shared" si="0"/>
        <v>10</v>
      </c>
      <c r="G29" s="3">
        <f t="shared" si="0"/>
        <v>26</v>
      </c>
      <c r="H29" s="3" t="s">
        <v>461</v>
      </c>
    </row>
  </sheetData>
  <mergeCells count="2">
    <mergeCell ref="A1:H1"/>
    <mergeCell ref="A2:H2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20"/>
  <sheetViews>
    <sheetView workbookViewId="0"/>
  </sheetViews>
  <sheetFormatPr defaultRowHeight="14.25"/>
  <cols>
    <col min="1" max="1" width="7" customWidth="1"/>
    <col min="2" max="2" width="18" customWidth="1"/>
    <col min="3" max="3" width="34" customWidth="1"/>
    <col min="4" max="4" width="28" customWidth="1"/>
    <col min="5" max="5" width="16" customWidth="1"/>
    <col min="6" max="6" width="12" customWidth="1"/>
    <col min="7" max="7" width="24" customWidth="1"/>
    <col min="8" max="9" width="28" customWidth="1"/>
    <col min="10" max="10" width="24" customWidth="1"/>
    <col min="11" max="11" width="14" customWidth="1"/>
    <col min="12" max="12" width="24" customWidth="1"/>
    <col min="13" max="13" width="48" customWidth="1"/>
    <col min="14" max="14" width="42" customWidth="1"/>
  </cols>
  <sheetData>
    <row r="1" spans="1:35" ht="30" customHeight="1">
      <c r="A1" s="4" t="s">
        <v>462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5">
      <c r="A3" s="1" t="s">
        <v>463</v>
      </c>
      <c r="B3" s="1" t="s">
        <v>464</v>
      </c>
      <c r="C3" s="1" t="s">
        <v>465</v>
      </c>
      <c r="D3" s="1" t="s">
        <v>74</v>
      </c>
      <c r="E3" s="1" t="s">
        <v>466</v>
      </c>
      <c r="F3" s="1" t="s">
        <v>467</v>
      </c>
      <c r="G3" s="1" t="s">
        <v>468</v>
      </c>
      <c r="H3" s="1" t="s">
        <v>469</v>
      </c>
      <c r="I3" s="1" t="s">
        <v>470</v>
      </c>
      <c r="J3" s="1" t="s">
        <v>82</v>
      </c>
      <c r="K3" s="1" t="s">
        <v>471</v>
      </c>
      <c r="L3" s="1" t="s">
        <v>472</v>
      </c>
      <c r="M3" s="1" t="s">
        <v>473</v>
      </c>
      <c r="N3" s="1" t="s">
        <v>474</v>
      </c>
    </row>
    <row r="4" spans="1:35">
      <c r="A4" s="3">
        <v>0</v>
      </c>
      <c r="B4" s="3" t="s">
        <v>475</v>
      </c>
      <c r="C4" s="3" t="s">
        <v>476</v>
      </c>
      <c r="D4" s="3" t="s">
        <v>110</v>
      </c>
      <c r="E4" s="3" t="s">
        <v>477</v>
      </c>
      <c r="F4" s="3" t="s">
        <v>96</v>
      </c>
      <c r="G4" s="3" t="s">
        <v>98</v>
      </c>
      <c r="H4" s="3" t="s">
        <v>110</v>
      </c>
      <c r="I4" s="3" t="s">
        <v>478</v>
      </c>
      <c r="J4" s="3" t="s">
        <v>479</v>
      </c>
      <c r="K4" s="3" t="s">
        <v>104</v>
      </c>
      <c r="L4" s="3" t="s">
        <v>480</v>
      </c>
      <c r="M4" s="3" t="s">
        <v>481</v>
      </c>
      <c r="N4" s="3" t="s">
        <v>482</v>
      </c>
    </row>
    <row r="5" spans="1:35" ht="28.5">
      <c r="A5" s="3">
        <v>1</v>
      </c>
      <c r="B5" s="3" t="s">
        <v>483</v>
      </c>
      <c r="C5" s="3" t="s">
        <v>484</v>
      </c>
      <c r="D5" s="3" t="s">
        <v>485</v>
      </c>
      <c r="E5" s="3" t="s">
        <v>486</v>
      </c>
      <c r="F5" s="3" t="s">
        <v>96</v>
      </c>
      <c r="G5" s="3" t="s">
        <v>98</v>
      </c>
      <c r="H5" s="3" t="s">
        <v>110</v>
      </c>
      <c r="I5" s="3" t="s">
        <v>487</v>
      </c>
      <c r="J5" s="3" t="s">
        <v>479</v>
      </c>
      <c r="K5" s="3" t="s">
        <v>104</v>
      </c>
      <c r="L5" s="3" t="s">
        <v>488</v>
      </c>
      <c r="M5" s="3" t="s">
        <v>489</v>
      </c>
      <c r="N5" s="3" t="s">
        <v>490</v>
      </c>
    </row>
    <row r="6" spans="1:35" ht="28.5">
      <c r="A6" s="3">
        <v>2</v>
      </c>
      <c r="B6" s="3" t="s">
        <v>491</v>
      </c>
      <c r="C6" s="3" t="s">
        <v>492</v>
      </c>
      <c r="D6" s="3" t="s">
        <v>108</v>
      </c>
      <c r="E6" s="3" t="s">
        <v>493</v>
      </c>
      <c r="F6" s="3" t="s">
        <v>151</v>
      </c>
      <c r="G6" s="3" t="s">
        <v>98</v>
      </c>
      <c r="H6" s="3" t="s">
        <v>110</v>
      </c>
      <c r="I6" s="3" t="s">
        <v>479</v>
      </c>
      <c r="J6" s="3" t="s">
        <v>108</v>
      </c>
      <c r="K6" s="3" t="s">
        <v>104</v>
      </c>
      <c r="L6" s="3" t="s">
        <v>494</v>
      </c>
      <c r="M6" s="3" t="s">
        <v>495</v>
      </c>
      <c r="N6" s="3" t="s">
        <v>496</v>
      </c>
    </row>
    <row r="7" spans="1:35" ht="28.5">
      <c r="A7" s="3">
        <v>3</v>
      </c>
      <c r="B7" s="3" t="s">
        <v>179</v>
      </c>
      <c r="C7" s="3" t="s">
        <v>497</v>
      </c>
      <c r="D7" s="3" t="s">
        <v>498</v>
      </c>
      <c r="E7" s="3" t="s">
        <v>486</v>
      </c>
      <c r="F7" s="3" t="s">
        <v>151</v>
      </c>
      <c r="G7" s="3" t="s">
        <v>98</v>
      </c>
      <c r="H7" s="3" t="s">
        <v>110</v>
      </c>
      <c r="I7" s="3" t="s">
        <v>499</v>
      </c>
      <c r="J7" s="3" t="s">
        <v>108</v>
      </c>
      <c r="K7" s="3" t="s">
        <v>104</v>
      </c>
      <c r="L7" s="3" t="s">
        <v>184</v>
      </c>
      <c r="M7" s="3" t="s">
        <v>500</v>
      </c>
      <c r="N7" s="3" t="s">
        <v>501</v>
      </c>
    </row>
    <row r="8" spans="1:35">
      <c r="A8" s="3">
        <v>4</v>
      </c>
      <c r="B8" s="3" t="s">
        <v>226</v>
      </c>
      <c r="C8" s="3" t="s">
        <v>227</v>
      </c>
      <c r="D8" s="3" t="s">
        <v>108</v>
      </c>
      <c r="E8" s="3" t="s">
        <v>486</v>
      </c>
      <c r="F8" s="3" t="s">
        <v>151</v>
      </c>
      <c r="G8" s="3" t="s">
        <v>98</v>
      </c>
      <c r="H8" s="3" t="s">
        <v>502</v>
      </c>
      <c r="I8" s="3" t="s">
        <v>113</v>
      </c>
      <c r="J8" s="3" t="s">
        <v>108</v>
      </c>
      <c r="K8" s="3" t="s">
        <v>104</v>
      </c>
      <c r="L8" s="3" t="s">
        <v>231</v>
      </c>
      <c r="M8" s="3" t="s">
        <v>503</v>
      </c>
      <c r="N8" s="3" t="s">
        <v>504</v>
      </c>
    </row>
    <row r="9" spans="1:35">
      <c r="A9" s="3">
        <v>5</v>
      </c>
      <c r="B9" s="3" t="s">
        <v>306</v>
      </c>
      <c r="C9" s="3" t="s">
        <v>505</v>
      </c>
      <c r="D9" s="3" t="s">
        <v>506</v>
      </c>
      <c r="E9" s="3" t="s">
        <v>303</v>
      </c>
      <c r="F9" s="3" t="s">
        <v>151</v>
      </c>
      <c r="G9" s="3" t="s">
        <v>98</v>
      </c>
      <c r="H9" s="3" t="s">
        <v>315</v>
      </c>
      <c r="I9" s="3" t="s">
        <v>318</v>
      </c>
      <c r="J9" s="3" t="s">
        <v>321</v>
      </c>
      <c r="K9" s="3" t="s">
        <v>507</v>
      </c>
      <c r="L9" s="3" t="s">
        <v>311</v>
      </c>
      <c r="M9" s="3" t="s">
        <v>508</v>
      </c>
      <c r="N9" s="3" t="s">
        <v>509</v>
      </c>
    </row>
    <row r="10" spans="1:35">
      <c r="A10" s="3">
        <v>6</v>
      </c>
      <c r="B10" s="3" t="s">
        <v>155</v>
      </c>
      <c r="C10" s="3" t="s">
        <v>510</v>
      </c>
      <c r="D10" s="3" t="s">
        <v>108</v>
      </c>
      <c r="E10" s="3" t="s">
        <v>149</v>
      </c>
      <c r="F10" s="3" t="s">
        <v>151</v>
      </c>
      <c r="G10" s="3" t="s">
        <v>98</v>
      </c>
      <c r="H10" s="3" t="s">
        <v>502</v>
      </c>
      <c r="I10" s="3" t="s">
        <v>511</v>
      </c>
      <c r="J10" s="3" t="s">
        <v>108</v>
      </c>
      <c r="K10" s="3" t="s">
        <v>104</v>
      </c>
      <c r="L10" s="3" t="s">
        <v>160</v>
      </c>
      <c r="M10" s="3" t="s">
        <v>512</v>
      </c>
      <c r="N10" s="3" t="s">
        <v>513</v>
      </c>
    </row>
    <row r="11" spans="1:35">
      <c r="A11" s="3">
        <v>7</v>
      </c>
      <c r="B11" s="3" t="s">
        <v>204</v>
      </c>
      <c r="C11" s="3" t="s">
        <v>514</v>
      </c>
      <c r="D11" s="3" t="s">
        <v>108</v>
      </c>
      <c r="E11" s="3" t="s">
        <v>94</v>
      </c>
      <c r="F11" s="3" t="s">
        <v>200</v>
      </c>
      <c r="G11" s="3" t="s">
        <v>515</v>
      </c>
      <c r="H11" s="3" t="s">
        <v>211</v>
      </c>
      <c r="I11" s="3" t="s">
        <v>516</v>
      </c>
      <c r="J11" s="3" t="s">
        <v>108</v>
      </c>
      <c r="K11" s="3" t="s">
        <v>104</v>
      </c>
      <c r="L11" s="3" t="s">
        <v>209</v>
      </c>
      <c r="M11" s="3" t="s">
        <v>517</v>
      </c>
      <c r="N11" s="3" t="s">
        <v>518</v>
      </c>
    </row>
    <row r="12" spans="1:35">
      <c r="A12" s="3">
        <v>8</v>
      </c>
      <c r="B12" s="3" t="s">
        <v>519</v>
      </c>
      <c r="C12" s="3" t="s">
        <v>520</v>
      </c>
      <c r="D12" s="3" t="s">
        <v>255</v>
      </c>
      <c r="E12" s="3" t="s">
        <v>486</v>
      </c>
      <c r="F12" s="3" t="s">
        <v>125</v>
      </c>
      <c r="G12" s="3" t="s">
        <v>521</v>
      </c>
      <c r="H12" s="3" t="s">
        <v>162</v>
      </c>
      <c r="I12" s="3" t="s">
        <v>487</v>
      </c>
      <c r="J12" s="3" t="s">
        <v>255</v>
      </c>
      <c r="K12" s="3" t="s">
        <v>104</v>
      </c>
      <c r="L12" s="3" t="s">
        <v>522</v>
      </c>
      <c r="M12" s="3" t="s">
        <v>523</v>
      </c>
      <c r="N12" s="3" t="s">
        <v>524</v>
      </c>
    </row>
    <row r="13" spans="1:35">
      <c r="A13" s="3">
        <v>9</v>
      </c>
      <c r="B13" s="3" t="s">
        <v>245</v>
      </c>
      <c r="C13" s="3" t="s">
        <v>525</v>
      </c>
      <c r="D13" s="3" t="s">
        <v>526</v>
      </c>
      <c r="E13" s="3" t="s">
        <v>486</v>
      </c>
      <c r="F13" s="3" t="s">
        <v>125</v>
      </c>
      <c r="G13" s="3" t="s">
        <v>98</v>
      </c>
      <c r="H13" s="3" t="s">
        <v>252</v>
      </c>
      <c r="I13" s="3" t="s">
        <v>255</v>
      </c>
      <c r="J13" s="3" t="s">
        <v>527</v>
      </c>
      <c r="K13" s="3" t="s">
        <v>104</v>
      </c>
      <c r="L13" s="3" t="s">
        <v>250</v>
      </c>
      <c r="M13" s="3" t="s">
        <v>528</v>
      </c>
      <c r="N13" s="3" t="s">
        <v>529</v>
      </c>
    </row>
    <row r="14" spans="1:35">
      <c r="A14" s="3">
        <v>10</v>
      </c>
      <c r="B14" s="3" t="s">
        <v>530</v>
      </c>
      <c r="C14" s="3" t="s">
        <v>531</v>
      </c>
      <c r="D14" s="3" t="s">
        <v>532</v>
      </c>
      <c r="E14" s="3" t="s">
        <v>533</v>
      </c>
      <c r="F14" s="3" t="s">
        <v>125</v>
      </c>
      <c r="G14" s="3" t="s">
        <v>515</v>
      </c>
      <c r="H14" s="3" t="s">
        <v>532</v>
      </c>
      <c r="I14" s="3" t="s">
        <v>534</v>
      </c>
      <c r="J14" s="3" t="s">
        <v>108</v>
      </c>
      <c r="K14" s="3" t="s">
        <v>104</v>
      </c>
      <c r="L14" s="3" t="s">
        <v>134</v>
      </c>
      <c r="M14" s="3" t="s">
        <v>535</v>
      </c>
      <c r="N14" s="3" t="s">
        <v>536</v>
      </c>
    </row>
    <row r="15" spans="1:35" ht="28.5">
      <c r="A15" s="3">
        <v>11</v>
      </c>
      <c r="B15" s="3" t="s">
        <v>537</v>
      </c>
      <c r="C15" s="3" t="s">
        <v>538</v>
      </c>
      <c r="D15" s="3" t="s">
        <v>108</v>
      </c>
      <c r="E15" s="3" t="s">
        <v>493</v>
      </c>
      <c r="F15" s="3" t="s">
        <v>125</v>
      </c>
      <c r="G15" s="3" t="s">
        <v>539</v>
      </c>
      <c r="H15" s="3" t="s">
        <v>540</v>
      </c>
      <c r="I15" s="3" t="s">
        <v>541</v>
      </c>
      <c r="J15" s="3" t="s">
        <v>108</v>
      </c>
      <c r="K15" s="3" t="s">
        <v>104</v>
      </c>
      <c r="L15" s="3" t="s">
        <v>542</v>
      </c>
      <c r="M15" s="3" t="s">
        <v>543</v>
      </c>
      <c r="N15" s="3" t="s">
        <v>544</v>
      </c>
    </row>
    <row r="16" spans="1:35">
      <c r="A16" s="3">
        <v>12</v>
      </c>
      <c r="B16" s="3" t="s">
        <v>545</v>
      </c>
      <c r="C16" s="3" t="s">
        <v>546</v>
      </c>
      <c r="D16" s="3" t="s">
        <v>547</v>
      </c>
      <c r="E16" s="3" t="s">
        <v>493</v>
      </c>
      <c r="F16" s="3" t="s">
        <v>548</v>
      </c>
      <c r="G16" s="3" t="s">
        <v>549</v>
      </c>
      <c r="H16" s="3" t="s">
        <v>550</v>
      </c>
      <c r="I16" s="3" t="s">
        <v>108</v>
      </c>
      <c r="J16" s="3" t="s">
        <v>551</v>
      </c>
      <c r="K16" s="3" t="s">
        <v>104</v>
      </c>
      <c r="L16" s="3" t="s">
        <v>552</v>
      </c>
      <c r="M16" s="3" t="s">
        <v>553</v>
      </c>
      <c r="N16" s="3" t="s">
        <v>554</v>
      </c>
    </row>
    <row r="17" spans="1:14" ht="28.5">
      <c r="A17" s="3">
        <v>13</v>
      </c>
      <c r="B17" s="3" t="s">
        <v>555</v>
      </c>
      <c r="C17" s="3" t="s">
        <v>556</v>
      </c>
      <c r="D17" s="3" t="s">
        <v>557</v>
      </c>
      <c r="E17" s="3" t="s">
        <v>493</v>
      </c>
      <c r="F17" s="3" t="s">
        <v>548</v>
      </c>
      <c r="G17" s="3" t="s">
        <v>558</v>
      </c>
      <c r="H17" s="3" t="s">
        <v>110</v>
      </c>
      <c r="I17" s="3" t="s">
        <v>559</v>
      </c>
      <c r="J17" s="3" t="s">
        <v>560</v>
      </c>
      <c r="K17" s="3" t="s">
        <v>104</v>
      </c>
      <c r="L17" s="3" t="s">
        <v>561</v>
      </c>
      <c r="M17" s="3" t="s">
        <v>562</v>
      </c>
      <c r="N17" s="3" t="s">
        <v>563</v>
      </c>
    </row>
    <row r="18" spans="1:14">
      <c r="A18" s="3">
        <v>14</v>
      </c>
      <c r="B18" s="3" t="s">
        <v>564</v>
      </c>
      <c r="C18" s="3" t="s">
        <v>565</v>
      </c>
      <c r="D18" s="3" t="s">
        <v>255</v>
      </c>
      <c r="E18" s="3" t="s">
        <v>365</v>
      </c>
      <c r="F18" s="3" t="s">
        <v>548</v>
      </c>
      <c r="G18" s="3" t="s">
        <v>566</v>
      </c>
      <c r="H18" s="3" t="s">
        <v>162</v>
      </c>
      <c r="I18" s="3" t="s">
        <v>398</v>
      </c>
      <c r="J18" s="3" t="s">
        <v>255</v>
      </c>
      <c r="K18" s="3" t="s">
        <v>104</v>
      </c>
      <c r="L18" s="3" t="s">
        <v>393</v>
      </c>
      <c r="M18" s="3" t="s">
        <v>567</v>
      </c>
      <c r="N18" s="3" t="s">
        <v>568</v>
      </c>
    </row>
    <row r="19" spans="1:14">
      <c r="A19" s="3">
        <v>15</v>
      </c>
      <c r="B19" s="3" t="s">
        <v>569</v>
      </c>
      <c r="C19" s="3" t="s">
        <v>570</v>
      </c>
      <c r="D19" s="3" t="s">
        <v>571</v>
      </c>
      <c r="E19" s="3" t="s">
        <v>572</v>
      </c>
      <c r="F19" s="3" t="s">
        <v>573</v>
      </c>
      <c r="G19" s="3" t="s">
        <v>574</v>
      </c>
      <c r="H19" s="3" t="s">
        <v>575</v>
      </c>
      <c r="I19" s="3" t="s">
        <v>576</v>
      </c>
      <c r="J19" s="3" t="s">
        <v>577</v>
      </c>
      <c r="K19" s="3" t="s">
        <v>578</v>
      </c>
      <c r="L19" s="3" t="s">
        <v>579</v>
      </c>
      <c r="M19" s="3" t="s">
        <v>580</v>
      </c>
      <c r="N19" s="3" t="s">
        <v>581</v>
      </c>
    </row>
    <row r="20" spans="1:14" ht="28.5">
      <c r="A20" s="3">
        <v>16</v>
      </c>
      <c r="B20" s="3" t="s">
        <v>582</v>
      </c>
      <c r="C20" s="3" t="s">
        <v>583</v>
      </c>
      <c r="D20" s="3" t="s">
        <v>584</v>
      </c>
      <c r="E20" s="3" t="s">
        <v>585</v>
      </c>
      <c r="F20" s="3" t="s">
        <v>586</v>
      </c>
      <c r="G20" s="3" t="s">
        <v>587</v>
      </c>
      <c r="H20" s="3" t="s">
        <v>588</v>
      </c>
      <c r="I20" s="3" t="s">
        <v>252</v>
      </c>
      <c r="J20" s="3" t="s">
        <v>589</v>
      </c>
      <c r="K20" s="3" t="s">
        <v>590</v>
      </c>
      <c r="L20" s="3" t="s">
        <v>591</v>
      </c>
      <c r="M20" s="3" t="s">
        <v>592</v>
      </c>
      <c r="N20" s="3" t="s">
        <v>593</v>
      </c>
    </row>
  </sheetData>
  <mergeCells count="1">
    <mergeCell ref="A1:N1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18"/>
  <sheetViews>
    <sheetView workbookViewId="0"/>
  </sheetViews>
  <sheetFormatPr defaultRowHeight="14.25"/>
  <cols>
    <col min="1" max="1" width="28" customWidth="1"/>
    <col min="2" max="2" width="54" customWidth="1"/>
    <col min="3" max="3" width="58" customWidth="1"/>
    <col min="4" max="4" width="48" customWidth="1"/>
    <col min="5" max="5" width="20" customWidth="1"/>
  </cols>
  <sheetData>
    <row r="1" spans="1:35" ht="30" customHeight="1">
      <c r="A1" s="4" t="s">
        <v>594</v>
      </c>
      <c r="B1" s="4"/>
      <c r="C1" s="4"/>
      <c r="D1" s="4"/>
      <c r="E1" s="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5">
      <c r="A3" s="1" t="s">
        <v>595</v>
      </c>
      <c r="B3" s="1" t="s">
        <v>596</v>
      </c>
      <c r="C3" s="1" t="s">
        <v>597</v>
      </c>
      <c r="D3" s="1" t="s">
        <v>598</v>
      </c>
      <c r="E3" s="1" t="s">
        <v>599</v>
      </c>
    </row>
    <row r="4" spans="1:35" ht="28.5">
      <c r="A4" s="3" t="s">
        <v>600</v>
      </c>
      <c r="B4" s="3" t="s">
        <v>8</v>
      </c>
      <c r="C4" s="3" t="s">
        <v>601</v>
      </c>
      <c r="D4" s="3" t="s">
        <v>268</v>
      </c>
      <c r="E4" s="3" t="s">
        <v>602</v>
      </c>
    </row>
    <row r="5" spans="1:35">
      <c r="A5" s="3" t="s">
        <v>603</v>
      </c>
      <c r="B5" s="3" t="s">
        <v>604</v>
      </c>
      <c r="C5" s="3" t="s">
        <v>605</v>
      </c>
      <c r="D5" s="3" t="s">
        <v>606</v>
      </c>
      <c r="E5" s="3" t="s">
        <v>607</v>
      </c>
    </row>
    <row r="6" spans="1:35">
      <c r="A6" s="3" t="s">
        <v>608</v>
      </c>
      <c r="B6" s="3" t="s">
        <v>609</v>
      </c>
      <c r="C6" s="3" t="s">
        <v>610</v>
      </c>
      <c r="D6" s="3" t="s">
        <v>611</v>
      </c>
      <c r="E6" s="3" t="s">
        <v>607</v>
      </c>
    </row>
    <row r="7" spans="1:35" ht="28.5">
      <c r="A7" s="3" t="s">
        <v>612</v>
      </c>
      <c r="B7" s="3" t="s">
        <v>613</v>
      </c>
      <c r="C7" s="3" t="s">
        <v>614</v>
      </c>
      <c r="D7" s="3" t="s">
        <v>615</v>
      </c>
      <c r="E7" s="3" t="s">
        <v>616</v>
      </c>
    </row>
    <row r="8" spans="1:35" ht="28.5">
      <c r="A8" s="3" t="s">
        <v>221</v>
      </c>
      <c r="B8" s="3" t="s">
        <v>617</v>
      </c>
      <c r="C8" s="3" t="s">
        <v>618</v>
      </c>
      <c r="D8" s="3" t="s">
        <v>619</v>
      </c>
      <c r="E8" s="3" t="s">
        <v>143</v>
      </c>
    </row>
    <row r="9" spans="1:35" ht="28.5">
      <c r="A9" s="3" t="s">
        <v>147</v>
      </c>
      <c r="B9" s="3" t="s">
        <v>620</v>
      </c>
      <c r="C9" s="3" t="s">
        <v>621</v>
      </c>
      <c r="D9" s="3" t="s">
        <v>622</v>
      </c>
      <c r="E9" s="3" t="s">
        <v>143</v>
      </c>
    </row>
    <row r="10" spans="1:35">
      <c r="A10" s="3" t="s">
        <v>197</v>
      </c>
      <c r="B10" s="3" t="s">
        <v>623</v>
      </c>
      <c r="C10" s="3" t="s">
        <v>624</v>
      </c>
      <c r="D10" s="3" t="s">
        <v>625</v>
      </c>
      <c r="E10" s="3" t="s">
        <v>143</v>
      </c>
    </row>
    <row r="11" spans="1:35">
      <c r="A11" s="3" t="s">
        <v>626</v>
      </c>
      <c r="B11" s="3" t="s">
        <v>627</v>
      </c>
      <c r="C11" s="3" t="s">
        <v>628</v>
      </c>
      <c r="D11" s="3" t="s">
        <v>629</v>
      </c>
      <c r="E11" s="3" t="s">
        <v>143</v>
      </c>
    </row>
    <row r="12" spans="1:35">
      <c r="A12" s="3" t="s">
        <v>240</v>
      </c>
      <c r="B12" s="3" t="s">
        <v>630</v>
      </c>
      <c r="C12" s="3" t="s">
        <v>631</v>
      </c>
      <c r="D12" s="3" t="s">
        <v>632</v>
      </c>
      <c r="E12" s="3" t="s">
        <v>143</v>
      </c>
    </row>
    <row r="13" spans="1:35" ht="28.5">
      <c r="A13" s="3" t="s">
        <v>633</v>
      </c>
      <c r="B13" s="3" t="s">
        <v>634</v>
      </c>
      <c r="C13" s="3" t="s">
        <v>635</v>
      </c>
      <c r="D13" s="3" t="s">
        <v>636</v>
      </c>
      <c r="E13" s="3" t="s">
        <v>143</v>
      </c>
    </row>
    <row r="14" spans="1:35">
      <c r="A14" s="3" t="s">
        <v>88</v>
      </c>
      <c r="B14" s="3" t="s">
        <v>637</v>
      </c>
      <c r="C14" s="3" t="s">
        <v>638</v>
      </c>
      <c r="D14" s="3" t="s">
        <v>639</v>
      </c>
      <c r="E14" s="3" t="s">
        <v>143</v>
      </c>
    </row>
    <row r="15" spans="1:35">
      <c r="A15" s="3" t="s">
        <v>640</v>
      </c>
      <c r="B15" s="3" t="s">
        <v>641</v>
      </c>
      <c r="C15" s="3" t="s">
        <v>642</v>
      </c>
      <c r="D15" s="3" t="s">
        <v>643</v>
      </c>
      <c r="E15" s="3" t="s">
        <v>143</v>
      </c>
    </row>
    <row r="16" spans="1:35">
      <c r="A16" s="3" t="s">
        <v>644</v>
      </c>
      <c r="B16" s="3" t="s">
        <v>645</v>
      </c>
      <c r="C16" s="3" t="s">
        <v>646</v>
      </c>
      <c r="D16" s="3" t="s">
        <v>647</v>
      </c>
      <c r="E16" s="3" t="s">
        <v>648</v>
      </c>
    </row>
    <row r="17" spans="1:5">
      <c r="A17" s="3" t="s">
        <v>649</v>
      </c>
      <c r="B17" s="3" t="s">
        <v>650</v>
      </c>
      <c r="C17" s="3" t="s">
        <v>651</v>
      </c>
      <c r="D17" s="3" t="s">
        <v>652</v>
      </c>
      <c r="E17" s="3" t="s">
        <v>143</v>
      </c>
    </row>
    <row r="18" spans="1:5" ht="57">
      <c r="A18" s="3" t="s">
        <v>653</v>
      </c>
      <c r="B18" s="3" t="s">
        <v>654</v>
      </c>
      <c r="C18" s="3" t="s">
        <v>655</v>
      </c>
      <c r="D18" s="3"/>
      <c r="E18" s="3"/>
    </row>
  </sheetData>
  <mergeCells count="1">
    <mergeCell ref="A1:E1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40"/>
  <sheetViews>
    <sheetView workbookViewId="0"/>
  </sheetViews>
  <sheetFormatPr defaultRowHeight="14.25"/>
  <cols>
    <col min="1" max="2" width="18" customWidth="1"/>
    <col min="3" max="3" width="28" customWidth="1"/>
    <col min="4" max="4" width="26" customWidth="1"/>
    <col min="5" max="5" width="48" customWidth="1"/>
    <col min="6" max="6" width="34" customWidth="1"/>
  </cols>
  <sheetData>
    <row r="1" spans="1:35" ht="30" customHeight="1">
      <c r="A1" s="4" t="s">
        <v>656</v>
      </c>
      <c r="B1" s="4"/>
      <c r="C1" s="4"/>
      <c r="D1" s="4"/>
      <c r="E1" s="4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5">
      <c r="A3" s="1" t="s">
        <v>657</v>
      </c>
      <c r="B3" s="1" t="s">
        <v>658</v>
      </c>
      <c r="C3" s="1" t="s">
        <v>659</v>
      </c>
      <c r="D3" s="1" t="s">
        <v>660</v>
      </c>
      <c r="E3" s="1" t="s">
        <v>661</v>
      </c>
      <c r="F3" s="1" t="s">
        <v>662</v>
      </c>
    </row>
    <row r="4" spans="1:35">
      <c r="A4" s="3" t="s">
        <v>466</v>
      </c>
      <c r="B4" s="3" t="s">
        <v>477</v>
      </c>
      <c r="C4" s="3" t="s">
        <v>663</v>
      </c>
      <c r="D4" s="3" t="s">
        <v>664</v>
      </c>
      <c r="E4" s="3" t="s">
        <v>665</v>
      </c>
      <c r="F4" s="3" t="s">
        <v>146</v>
      </c>
    </row>
    <row r="5" spans="1:35">
      <c r="A5" s="3" t="s">
        <v>466</v>
      </c>
      <c r="B5" s="3" t="s">
        <v>486</v>
      </c>
      <c r="C5" s="3" t="s">
        <v>666</v>
      </c>
      <c r="D5" s="3" t="s">
        <v>667</v>
      </c>
      <c r="E5" s="3" t="s">
        <v>668</v>
      </c>
      <c r="F5" s="3" t="s">
        <v>669</v>
      </c>
    </row>
    <row r="6" spans="1:35">
      <c r="A6" s="3" t="s">
        <v>466</v>
      </c>
      <c r="B6" s="3" t="s">
        <v>303</v>
      </c>
      <c r="C6" s="3" t="s">
        <v>670</v>
      </c>
      <c r="D6" s="3" t="s">
        <v>671</v>
      </c>
      <c r="E6" s="3" t="s">
        <v>672</v>
      </c>
      <c r="F6" s="3" t="s">
        <v>673</v>
      </c>
    </row>
    <row r="7" spans="1:35">
      <c r="A7" s="3" t="s">
        <v>466</v>
      </c>
      <c r="B7" s="3" t="s">
        <v>674</v>
      </c>
      <c r="C7" s="3" t="s">
        <v>675</v>
      </c>
      <c r="D7" s="3" t="s">
        <v>676</v>
      </c>
      <c r="E7" s="3" t="s">
        <v>677</v>
      </c>
      <c r="F7" s="3" t="s">
        <v>678</v>
      </c>
    </row>
    <row r="8" spans="1:35">
      <c r="A8" s="3" t="s">
        <v>466</v>
      </c>
      <c r="B8" s="3" t="s">
        <v>493</v>
      </c>
      <c r="C8" s="3" t="s">
        <v>679</v>
      </c>
      <c r="D8" s="3" t="s">
        <v>680</v>
      </c>
      <c r="E8" s="3" t="s">
        <v>681</v>
      </c>
      <c r="F8" s="3" t="s">
        <v>637</v>
      </c>
    </row>
    <row r="9" spans="1:35">
      <c r="A9" s="3" t="s">
        <v>466</v>
      </c>
      <c r="B9" s="3" t="s">
        <v>585</v>
      </c>
      <c r="C9" s="3" t="s">
        <v>682</v>
      </c>
      <c r="D9" s="3" t="s">
        <v>683</v>
      </c>
      <c r="E9" s="3" t="s">
        <v>684</v>
      </c>
      <c r="F9" s="3" t="s">
        <v>685</v>
      </c>
    </row>
    <row r="10" spans="1:35">
      <c r="A10" s="3" t="s">
        <v>466</v>
      </c>
      <c r="B10" s="3" t="s">
        <v>686</v>
      </c>
      <c r="C10" s="3" t="s">
        <v>687</v>
      </c>
      <c r="D10" s="3" t="s">
        <v>688</v>
      </c>
      <c r="E10" s="3" t="s">
        <v>689</v>
      </c>
      <c r="F10" s="3" t="s">
        <v>690</v>
      </c>
    </row>
    <row r="11" spans="1:35">
      <c r="A11" s="3" t="s">
        <v>467</v>
      </c>
      <c r="B11" s="3" t="s">
        <v>96</v>
      </c>
      <c r="C11" s="3" t="s">
        <v>691</v>
      </c>
      <c r="D11" s="3" t="s">
        <v>692</v>
      </c>
      <c r="E11" s="3" t="s">
        <v>693</v>
      </c>
      <c r="F11" s="3" t="s">
        <v>694</v>
      </c>
    </row>
    <row r="12" spans="1:35">
      <c r="A12" s="3" t="s">
        <v>467</v>
      </c>
      <c r="B12" s="3" t="s">
        <v>151</v>
      </c>
      <c r="C12" s="3" t="s">
        <v>695</v>
      </c>
      <c r="D12" s="3" t="s">
        <v>696</v>
      </c>
      <c r="E12" s="3" t="s">
        <v>697</v>
      </c>
      <c r="F12" s="3" t="s">
        <v>698</v>
      </c>
    </row>
    <row r="13" spans="1:35">
      <c r="A13" s="3" t="s">
        <v>467</v>
      </c>
      <c r="B13" s="3" t="s">
        <v>125</v>
      </c>
      <c r="C13" s="3" t="s">
        <v>699</v>
      </c>
      <c r="D13" s="3" t="s">
        <v>700</v>
      </c>
      <c r="E13" s="3" t="s">
        <v>701</v>
      </c>
      <c r="F13" s="3" t="s">
        <v>702</v>
      </c>
    </row>
    <row r="14" spans="1:35">
      <c r="A14" s="3" t="s">
        <v>467</v>
      </c>
      <c r="B14" s="3" t="s">
        <v>548</v>
      </c>
      <c r="C14" s="3" t="s">
        <v>703</v>
      </c>
      <c r="D14" s="3" t="s">
        <v>704</v>
      </c>
      <c r="E14" s="3" t="s">
        <v>705</v>
      </c>
      <c r="F14" s="3" t="s">
        <v>706</v>
      </c>
    </row>
    <row r="15" spans="1:35">
      <c r="A15" s="3" t="s">
        <v>467</v>
      </c>
      <c r="B15" s="3" t="s">
        <v>586</v>
      </c>
      <c r="C15" s="3" t="s">
        <v>707</v>
      </c>
      <c r="D15" s="3" t="s">
        <v>708</v>
      </c>
      <c r="E15" s="3" t="s">
        <v>709</v>
      </c>
      <c r="F15" s="3" t="s">
        <v>590</v>
      </c>
    </row>
    <row r="16" spans="1:35">
      <c r="A16" s="3" t="s">
        <v>710</v>
      </c>
      <c r="B16" s="3" t="s">
        <v>98</v>
      </c>
      <c r="C16" s="3" t="s">
        <v>711</v>
      </c>
      <c r="D16" s="3" t="s">
        <v>99</v>
      </c>
      <c r="E16" s="3" t="s">
        <v>712</v>
      </c>
      <c r="F16" s="3" t="s">
        <v>713</v>
      </c>
    </row>
    <row r="17" spans="1:6">
      <c r="A17" s="3" t="s">
        <v>710</v>
      </c>
      <c r="B17" s="3" t="s">
        <v>539</v>
      </c>
      <c r="C17" s="3" t="s">
        <v>714</v>
      </c>
      <c r="D17" s="3" t="s">
        <v>715</v>
      </c>
      <c r="E17" s="3" t="s">
        <v>716</v>
      </c>
      <c r="F17" s="3" t="s">
        <v>88</v>
      </c>
    </row>
    <row r="18" spans="1:6">
      <c r="A18" s="3" t="s">
        <v>710</v>
      </c>
      <c r="B18" s="3" t="s">
        <v>717</v>
      </c>
      <c r="C18" s="3" t="s">
        <v>718</v>
      </c>
      <c r="D18" s="3" t="s">
        <v>719</v>
      </c>
      <c r="E18" s="3" t="s">
        <v>720</v>
      </c>
      <c r="F18" s="3" t="s">
        <v>721</v>
      </c>
    </row>
    <row r="19" spans="1:6">
      <c r="A19" s="3" t="s">
        <v>710</v>
      </c>
      <c r="B19" s="3" t="s">
        <v>521</v>
      </c>
      <c r="C19" s="3" t="s">
        <v>722</v>
      </c>
      <c r="D19" s="3" t="s">
        <v>723</v>
      </c>
      <c r="E19" s="3" t="s">
        <v>724</v>
      </c>
      <c r="F19" s="3" t="s">
        <v>627</v>
      </c>
    </row>
    <row r="20" spans="1:6">
      <c r="A20" s="3" t="s">
        <v>710</v>
      </c>
      <c r="B20" s="3" t="s">
        <v>725</v>
      </c>
      <c r="C20" s="3" t="s">
        <v>726</v>
      </c>
      <c r="D20" s="3" t="s">
        <v>727</v>
      </c>
      <c r="E20" s="3" t="s">
        <v>728</v>
      </c>
      <c r="F20" s="3" t="s">
        <v>364</v>
      </c>
    </row>
    <row r="21" spans="1:6">
      <c r="A21" s="3" t="s">
        <v>710</v>
      </c>
      <c r="B21" s="3" t="s">
        <v>729</v>
      </c>
      <c r="C21" s="3" t="s">
        <v>730</v>
      </c>
      <c r="D21" s="3" t="s">
        <v>731</v>
      </c>
      <c r="E21" s="3" t="s">
        <v>732</v>
      </c>
      <c r="F21" s="3" t="s">
        <v>548</v>
      </c>
    </row>
    <row r="22" spans="1:6">
      <c r="A22" s="3" t="s">
        <v>710</v>
      </c>
      <c r="B22" s="3" t="s">
        <v>566</v>
      </c>
      <c r="C22" s="3" t="s">
        <v>733</v>
      </c>
      <c r="D22" s="3" t="s">
        <v>734</v>
      </c>
      <c r="E22" s="3" t="s">
        <v>735</v>
      </c>
      <c r="F22" s="3" t="s">
        <v>736</v>
      </c>
    </row>
    <row r="23" spans="1:6">
      <c r="A23" s="3" t="s">
        <v>710</v>
      </c>
      <c r="B23" s="3" t="s">
        <v>590</v>
      </c>
      <c r="C23" s="3" t="s">
        <v>737</v>
      </c>
      <c r="D23" s="3" t="s">
        <v>738</v>
      </c>
      <c r="E23" s="3" t="s">
        <v>739</v>
      </c>
      <c r="F23" s="3" t="s">
        <v>586</v>
      </c>
    </row>
    <row r="24" spans="1:6">
      <c r="A24" s="3" t="s">
        <v>740</v>
      </c>
      <c r="B24" s="3" t="s">
        <v>104</v>
      </c>
      <c r="C24" s="3" t="s">
        <v>741</v>
      </c>
      <c r="D24" s="3" t="s">
        <v>742</v>
      </c>
      <c r="E24" s="3" t="s">
        <v>743</v>
      </c>
      <c r="F24" s="3" t="s">
        <v>744</v>
      </c>
    </row>
    <row r="25" spans="1:6">
      <c r="A25" s="3" t="s">
        <v>740</v>
      </c>
      <c r="B25" s="3" t="s">
        <v>745</v>
      </c>
      <c r="C25" s="3" t="s">
        <v>746</v>
      </c>
      <c r="D25" s="3" t="s">
        <v>747</v>
      </c>
      <c r="E25" s="3" t="s">
        <v>748</v>
      </c>
      <c r="F25" s="3" t="s">
        <v>637</v>
      </c>
    </row>
    <row r="26" spans="1:6">
      <c r="A26" s="3" t="s">
        <v>740</v>
      </c>
      <c r="B26" s="3" t="s">
        <v>749</v>
      </c>
      <c r="C26" s="3" t="s">
        <v>750</v>
      </c>
      <c r="D26" s="3" t="s">
        <v>751</v>
      </c>
      <c r="E26" s="3" t="s">
        <v>752</v>
      </c>
      <c r="F26" s="3"/>
    </row>
    <row r="27" spans="1:6">
      <c r="A27" s="3" t="s">
        <v>740</v>
      </c>
      <c r="B27" s="3" t="s">
        <v>753</v>
      </c>
      <c r="C27" s="3" t="s">
        <v>754</v>
      </c>
      <c r="D27" s="3" t="s">
        <v>755</v>
      </c>
      <c r="E27" s="3" t="s">
        <v>756</v>
      </c>
      <c r="F27" s="3"/>
    </row>
    <row r="28" spans="1:6">
      <c r="A28" s="3" t="s">
        <v>740</v>
      </c>
      <c r="B28" s="3" t="s">
        <v>757</v>
      </c>
      <c r="C28" s="3" t="s">
        <v>758</v>
      </c>
      <c r="D28" s="3" t="s">
        <v>759</v>
      </c>
      <c r="E28" s="3" t="s">
        <v>760</v>
      </c>
      <c r="F28" s="3"/>
    </row>
    <row r="29" spans="1:6">
      <c r="A29" s="3" t="s">
        <v>740</v>
      </c>
      <c r="B29" s="3" t="s">
        <v>761</v>
      </c>
      <c r="C29" s="3" t="s">
        <v>762</v>
      </c>
      <c r="D29" s="3" t="s">
        <v>763</v>
      </c>
      <c r="E29" s="3" t="s">
        <v>764</v>
      </c>
      <c r="F29" s="3"/>
    </row>
    <row r="30" spans="1:6">
      <c r="A30" s="3" t="s">
        <v>740</v>
      </c>
      <c r="B30" s="3" t="s">
        <v>507</v>
      </c>
      <c r="C30" s="3" t="s">
        <v>765</v>
      </c>
      <c r="D30" s="3" t="s">
        <v>766</v>
      </c>
      <c r="E30" s="3" t="s">
        <v>767</v>
      </c>
      <c r="F30" s="3" t="s">
        <v>302</v>
      </c>
    </row>
    <row r="31" spans="1:6">
      <c r="A31" s="3" t="s">
        <v>740</v>
      </c>
      <c r="B31" s="3" t="s">
        <v>768</v>
      </c>
      <c r="C31" s="3" t="s">
        <v>769</v>
      </c>
      <c r="D31" s="3" t="s">
        <v>770</v>
      </c>
      <c r="E31" s="3" t="s">
        <v>771</v>
      </c>
      <c r="F31" s="3" t="s">
        <v>772</v>
      </c>
    </row>
    <row r="32" spans="1:6">
      <c r="A32" s="3" t="s">
        <v>740</v>
      </c>
      <c r="B32" s="3" t="s">
        <v>270</v>
      </c>
      <c r="C32" s="3" t="s">
        <v>773</v>
      </c>
      <c r="D32" s="3" t="s">
        <v>274</v>
      </c>
      <c r="E32" s="3" t="s">
        <v>774</v>
      </c>
      <c r="F32" s="3" t="s">
        <v>29</v>
      </c>
    </row>
    <row r="33" spans="1:6" ht="28.5">
      <c r="A33" s="3" t="s">
        <v>775</v>
      </c>
      <c r="B33" s="3" t="s">
        <v>106</v>
      </c>
      <c r="C33" s="3" t="s">
        <v>776</v>
      </c>
      <c r="D33" s="3" t="s">
        <v>777</v>
      </c>
      <c r="E33" s="3" t="s">
        <v>778</v>
      </c>
      <c r="F33" s="3" t="s">
        <v>87</v>
      </c>
    </row>
    <row r="34" spans="1:6">
      <c r="A34" s="3" t="s">
        <v>775</v>
      </c>
      <c r="B34" s="3" t="s">
        <v>231</v>
      </c>
      <c r="C34" s="3" t="s">
        <v>779</v>
      </c>
      <c r="D34" s="3" t="s">
        <v>780</v>
      </c>
      <c r="E34" s="3" t="s">
        <v>781</v>
      </c>
      <c r="F34" s="3" t="s">
        <v>220</v>
      </c>
    </row>
    <row r="35" spans="1:6">
      <c r="A35" s="3" t="s">
        <v>775</v>
      </c>
      <c r="B35" s="3" t="s">
        <v>250</v>
      </c>
      <c r="C35" s="3" t="s">
        <v>782</v>
      </c>
      <c r="D35" s="3" t="s">
        <v>783</v>
      </c>
      <c r="E35" s="3" t="s">
        <v>784</v>
      </c>
      <c r="F35" s="3" t="s">
        <v>785</v>
      </c>
    </row>
    <row r="36" spans="1:6">
      <c r="A36" s="3" t="s">
        <v>775</v>
      </c>
      <c r="B36" s="3" t="s">
        <v>134</v>
      </c>
      <c r="C36" s="3" t="s">
        <v>786</v>
      </c>
      <c r="D36" s="3" t="s">
        <v>787</v>
      </c>
      <c r="E36" s="3" t="s">
        <v>788</v>
      </c>
      <c r="F36" s="3" t="s">
        <v>120</v>
      </c>
    </row>
    <row r="37" spans="1:6" ht="28.5">
      <c r="A37" s="3" t="s">
        <v>775</v>
      </c>
      <c r="B37" s="3" t="s">
        <v>542</v>
      </c>
      <c r="C37" s="3" t="s">
        <v>789</v>
      </c>
      <c r="D37" s="3" t="s">
        <v>790</v>
      </c>
      <c r="E37" s="3" t="s">
        <v>791</v>
      </c>
      <c r="F37" s="3" t="s">
        <v>792</v>
      </c>
    </row>
    <row r="38" spans="1:6">
      <c r="A38" s="3" t="s">
        <v>775</v>
      </c>
      <c r="B38" s="3" t="s">
        <v>552</v>
      </c>
      <c r="C38" s="3" t="s">
        <v>793</v>
      </c>
      <c r="D38" s="3" t="s">
        <v>794</v>
      </c>
      <c r="E38" s="3" t="s">
        <v>795</v>
      </c>
      <c r="F38" s="3" t="s">
        <v>796</v>
      </c>
    </row>
    <row r="39" spans="1:6">
      <c r="A39" s="3" t="s">
        <v>775</v>
      </c>
      <c r="B39" s="3" t="s">
        <v>393</v>
      </c>
      <c r="C39" s="3" t="s">
        <v>797</v>
      </c>
      <c r="D39" s="3" t="s">
        <v>798</v>
      </c>
      <c r="E39" s="3" t="s">
        <v>799</v>
      </c>
      <c r="F39" s="3" t="s">
        <v>382</v>
      </c>
    </row>
    <row r="40" spans="1:6">
      <c r="A40" s="3" t="s">
        <v>775</v>
      </c>
      <c r="B40" s="3" t="s">
        <v>579</v>
      </c>
      <c r="C40" s="3" t="s">
        <v>800</v>
      </c>
      <c r="D40" s="3" t="s">
        <v>801</v>
      </c>
      <c r="E40" s="3" t="s">
        <v>802</v>
      </c>
      <c r="F40" s="3" t="s">
        <v>803</v>
      </c>
    </row>
  </sheetData>
  <mergeCells count="1">
    <mergeCell ref="A1:F1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11"/>
  <sheetViews>
    <sheetView workbookViewId="0"/>
  </sheetViews>
  <sheetFormatPr defaultRowHeight="14.25"/>
  <cols>
    <col min="1" max="1" width="14" customWidth="1"/>
    <col min="2" max="2" width="28" customWidth="1"/>
    <col min="3" max="3" width="18" customWidth="1"/>
    <col min="4" max="4" width="38" customWidth="1"/>
    <col min="5" max="5" width="24" customWidth="1"/>
    <col min="6" max="6" width="48" customWidth="1"/>
    <col min="7" max="7" width="28" customWidth="1"/>
  </cols>
  <sheetData>
    <row r="1" spans="1:35" ht="30" customHeight="1">
      <c r="A1" s="4" t="s">
        <v>804</v>
      </c>
      <c r="B1" s="4"/>
      <c r="C1" s="4"/>
      <c r="D1" s="4"/>
      <c r="E1" s="4"/>
      <c r="F1" s="4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5">
      <c r="A3" s="1" t="s">
        <v>658</v>
      </c>
      <c r="B3" s="1" t="s">
        <v>660</v>
      </c>
      <c r="C3" s="1" t="s">
        <v>805</v>
      </c>
      <c r="D3" s="1" t="s">
        <v>806</v>
      </c>
      <c r="E3" s="1" t="s">
        <v>807</v>
      </c>
      <c r="F3" s="1" t="s">
        <v>808</v>
      </c>
      <c r="G3" s="1" t="s">
        <v>809</v>
      </c>
    </row>
    <row r="4" spans="1:35">
      <c r="A4" s="3" t="s">
        <v>810</v>
      </c>
      <c r="B4" s="3" t="s">
        <v>811</v>
      </c>
      <c r="C4" s="3" t="s">
        <v>812</v>
      </c>
      <c r="D4" s="3" t="s">
        <v>813</v>
      </c>
      <c r="E4" s="3" t="s">
        <v>266</v>
      </c>
      <c r="F4" s="3" t="s">
        <v>814</v>
      </c>
      <c r="G4" s="3" t="s">
        <v>815</v>
      </c>
    </row>
    <row r="5" spans="1:35">
      <c r="A5" s="3" t="s">
        <v>816</v>
      </c>
      <c r="B5" s="3" t="s">
        <v>817</v>
      </c>
      <c r="C5" s="3" t="s">
        <v>805</v>
      </c>
      <c r="D5" s="3" t="s">
        <v>818</v>
      </c>
      <c r="E5" s="3" t="s">
        <v>266</v>
      </c>
      <c r="F5" s="3" t="s">
        <v>819</v>
      </c>
      <c r="G5" s="3" t="s">
        <v>820</v>
      </c>
    </row>
    <row r="6" spans="1:35">
      <c r="A6" s="3" t="s">
        <v>821</v>
      </c>
      <c r="B6" s="3" t="s">
        <v>822</v>
      </c>
      <c r="C6" s="3" t="s">
        <v>812</v>
      </c>
      <c r="D6" s="3" t="s">
        <v>823</v>
      </c>
      <c r="E6" s="3" t="s">
        <v>266</v>
      </c>
      <c r="F6" s="3" t="s">
        <v>824</v>
      </c>
      <c r="G6" s="3" t="s">
        <v>815</v>
      </c>
    </row>
    <row r="7" spans="1:35">
      <c r="A7" s="3" t="s">
        <v>825</v>
      </c>
      <c r="B7" s="3" t="s">
        <v>826</v>
      </c>
      <c r="C7" s="3" t="s">
        <v>827</v>
      </c>
      <c r="D7" s="3" t="s">
        <v>828</v>
      </c>
      <c r="E7" s="3" t="s">
        <v>829</v>
      </c>
      <c r="F7" s="3" t="s">
        <v>830</v>
      </c>
      <c r="G7" s="3" t="s">
        <v>831</v>
      </c>
    </row>
    <row r="8" spans="1:35">
      <c r="A8" s="3" t="s">
        <v>832</v>
      </c>
      <c r="B8" s="3" t="s">
        <v>833</v>
      </c>
      <c r="C8" s="3" t="s">
        <v>827</v>
      </c>
      <c r="D8" s="3" t="s">
        <v>834</v>
      </c>
      <c r="E8" s="3" t="s">
        <v>829</v>
      </c>
      <c r="F8" s="3" t="s">
        <v>835</v>
      </c>
      <c r="G8" s="3" t="s">
        <v>836</v>
      </c>
    </row>
    <row r="9" spans="1:35">
      <c r="A9" s="3" t="s">
        <v>837</v>
      </c>
      <c r="B9" s="3" t="s">
        <v>838</v>
      </c>
      <c r="C9" s="3" t="s">
        <v>827</v>
      </c>
      <c r="D9" s="3" t="s">
        <v>839</v>
      </c>
      <c r="E9" s="3" t="s">
        <v>266</v>
      </c>
      <c r="F9" s="3" t="s">
        <v>840</v>
      </c>
      <c r="G9" s="3" t="s">
        <v>841</v>
      </c>
    </row>
    <row r="10" spans="1:35" ht="28.5">
      <c r="A10" s="3" t="s">
        <v>842</v>
      </c>
      <c r="B10" s="3" t="s">
        <v>843</v>
      </c>
      <c r="C10" s="3" t="s">
        <v>844</v>
      </c>
      <c r="D10" s="3" t="s">
        <v>845</v>
      </c>
      <c r="E10" s="3" t="s">
        <v>270</v>
      </c>
      <c r="F10" s="3" t="s">
        <v>846</v>
      </c>
      <c r="G10" s="3" t="s">
        <v>847</v>
      </c>
    </row>
    <row r="11" spans="1:35">
      <c r="A11" s="3"/>
      <c r="B11" s="3"/>
      <c r="C11" s="3"/>
      <c r="D11" s="3"/>
      <c r="E11" s="3"/>
      <c r="F11" s="3"/>
      <c r="G11" s="3"/>
    </row>
  </sheetData>
  <mergeCells count="1">
    <mergeCell ref="A1:G1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13"/>
  <sheetViews>
    <sheetView workbookViewId="0"/>
  </sheetViews>
  <sheetFormatPr defaultRowHeight="14.25"/>
  <cols>
    <col min="1" max="1" width="8" customWidth="1"/>
    <col min="2" max="2" width="20" customWidth="1"/>
    <col min="3" max="3" width="56" customWidth="1"/>
    <col min="4" max="4" width="48" customWidth="1"/>
    <col min="5" max="5" width="52" customWidth="1"/>
    <col min="6" max="6" width="50" customWidth="1"/>
  </cols>
  <sheetData>
    <row r="1" spans="1:35" ht="30" customHeight="1">
      <c r="A1" s="4" t="s">
        <v>848</v>
      </c>
      <c r="B1" s="4"/>
      <c r="C1" s="4"/>
      <c r="D1" s="4"/>
      <c r="E1" s="4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5">
      <c r="A3" s="1" t="s">
        <v>849</v>
      </c>
      <c r="B3" s="1" t="s">
        <v>850</v>
      </c>
      <c r="C3" s="1" t="s">
        <v>851</v>
      </c>
      <c r="D3" s="1" t="s">
        <v>852</v>
      </c>
      <c r="E3" s="1" t="s">
        <v>853</v>
      </c>
      <c r="F3" s="1" t="s">
        <v>85</v>
      </c>
    </row>
    <row r="4" spans="1:35" ht="28.5">
      <c r="A4" s="3">
        <v>1</v>
      </c>
      <c r="B4" s="3" t="s">
        <v>854</v>
      </c>
      <c r="C4" s="3" t="s">
        <v>855</v>
      </c>
      <c r="D4" s="3" t="s">
        <v>856</v>
      </c>
      <c r="E4" s="3" t="s">
        <v>857</v>
      </c>
      <c r="F4" s="3" t="s">
        <v>169</v>
      </c>
    </row>
    <row r="5" spans="1:35" ht="28.5">
      <c r="A5" s="3">
        <v>2</v>
      </c>
      <c r="B5" s="3" t="s">
        <v>854</v>
      </c>
      <c r="C5" s="3" t="s">
        <v>858</v>
      </c>
      <c r="D5" s="3" t="s">
        <v>859</v>
      </c>
      <c r="E5" s="3" t="s">
        <v>860</v>
      </c>
      <c r="F5" s="3" t="s">
        <v>118</v>
      </c>
    </row>
    <row r="6" spans="1:35" ht="28.5">
      <c r="A6" s="3">
        <v>3</v>
      </c>
      <c r="B6" s="3" t="s">
        <v>854</v>
      </c>
      <c r="C6" s="3" t="s">
        <v>861</v>
      </c>
      <c r="D6" s="3" t="s">
        <v>862</v>
      </c>
      <c r="E6" s="3" t="s">
        <v>863</v>
      </c>
      <c r="F6" s="3" t="s">
        <v>864</v>
      </c>
    </row>
    <row r="7" spans="1:35">
      <c r="A7" s="3">
        <v>4</v>
      </c>
      <c r="B7" s="3" t="s">
        <v>854</v>
      </c>
      <c r="C7" s="3" t="s">
        <v>865</v>
      </c>
      <c r="D7" s="3" t="s">
        <v>866</v>
      </c>
      <c r="E7" s="3" t="s">
        <v>867</v>
      </c>
      <c r="F7" s="3" t="s">
        <v>169</v>
      </c>
    </row>
    <row r="8" spans="1:35">
      <c r="A8" s="3">
        <v>5</v>
      </c>
      <c r="B8" s="3" t="s">
        <v>854</v>
      </c>
      <c r="C8" s="3" t="s">
        <v>868</v>
      </c>
      <c r="D8" s="3" t="s">
        <v>869</v>
      </c>
      <c r="E8" s="3" t="s">
        <v>870</v>
      </c>
      <c r="F8" s="3" t="s">
        <v>261</v>
      </c>
    </row>
    <row r="9" spans="1:35" ht="28.5">
      <c r="A9" s="3">
        <v>6</v>
      </c>
      <c r="B9" s="3" t="s">
        <v>854</v>
      </c>
      <c r="C9" s="3" t="s">
        <v>871</v>
      </c>
      <c r="D9" s="3" t="s">
        <v>872</v>
      </c>
      <c r="E9" s="3" t="s">
        <v>873</v>
      </c>
      <c r="F9" s="3" t="s">
        <v>237</v>
      </c>
    </row>
    <row r="10" spans="1:35" ht="28.5">
      <c r="A10" s="3">
        <v>7</v>
      </c>
      <c r="B10" s="3" t="s">
        <v>874</v>
      </c>
      <c r="C10" s="3" t="s">
        <v>875</v>
      </c>
      <c r="D10" s="3" t="s">
        <v>876</v>
      </c>
      <c r="E10" s="3" t="s">
        <v>877</v>
      </c>
      <c r="F10" s="3"/>
    </row>
    <row r="11" spans="1:35" ht="42.75">
      <c r="A11" s="3">
        <v>8</v>
      </c>
      <c r="B11" s="3" t="s">
        <v>874</v>
      </c>
      <c r="C11" s="3" t="s">
        <v>878</v>
      </c>
      <c r="D11" s="3" t="s">
        <v>879</v>
      </c>
      <c r="E11" s="3" t="s">
        <v>880</v>
      </c>
      <c r="F11" s="3" t="s">
        <v>292</v>
      </c>
    </row>
    <row r="12" spans="1:35">
      <c r="A12" s="3">
        <v>9</v>
      </c>
      <c r="B12" s="3" t="s">
        <v>874</v>
      </c>
      <c r="C12" s="3" t="s">
        <v>881</v>
      </c>
      <c r="D12" s="3" t="s">
        <v>882</v>
      </c>
      <c r="E12" s="3" t="s">
        <v>883</v>
      </c>
      <c r="F12" s="3" t="s">
        <v>403</v>
      </c>
    </row>
    <row r="13" spans="1:35" ht="42.75">
      <c r="A13" s="3">
        <v>10</v>
      </c>
      <c r="B13" s="3" t="s">
        <v>48</v>
      </c>
      <c r="C13" s="3" t="s">
        <v>884</v>
      </c>
      <c r="D13" s="3" t="s">
        <v>885</v>
      </c>
      <c r="E13" s="3" t="s">
        <v>886</v>
      </c>
      <c r="F13" s="3"/>
    </row>
  </sheetData>
  <mergeCells count="1">
    <mergeCell ref="A1:F1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15"/>
  <sheetViews>
    <sheetView workbookViewId="0"/>
  </sheetViews>
  <sheetFormatPr defaultRowHeight="14.25"/>
  <cols>
    <col min="1" max="1" width="8" customWidth="1"/>
    <col min="2" max="2" width="38" customWidth="1"/>
    <col min="3" max="3" width="28" customWidth="1"/>
    <col min="4" max="4" width="56" customWidth="1"/>
    <col min="5" max="5" width="28" customWidth="1"/>
    <col min="6" max="6" width="54" customWidth="1"/>
  </cols>
  <sheetData>
    <row r="1" spans="1:35" ht="30" customHeight="1">
      <c r="A1" s="4" t="s">
        <v>887</v>
      </c>
      <c r="B1" s="4"/>
      <c r="C1" s="4"/>
      <c r="D1" s="4"/>
      <c r="E1" s="4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5">
      <c r="A3" s="1" t="s">
        <v>849</v>
      </c>
      <c r="B3" s="1" t="s">
        <v>888</v>
      </c>
      <c r="C3" s="1" t="s">
        <v>74</v>
      </c>
      <c r="D3" s="1" t="s">
        <v>889</v>
      </c>
      <c r="E3" s="1" t="s">
        <v>890</v>
      </c>
      <c r="F3" s="1" t="s">
        <v>891</v>
      </c>
    </row>
    <row r="4" spans="1:35" ht="28.5">
      <c r="A4" s="3">
        <v>1</v>
      </c>
      <c r="B4" s="3" t="s">
        <v>892</v>
      </c>
      <c r="C4" s="3" t="s">
        <v>893</v>
      </c>
      <c r="D4" s="3" t="s">
        <v>894</v>
      </c>
      <c r="E4" s="3" t="s">
        <v>895</v>
      </c>
      <c r="F4" s="3" t="s">
        <v>169</v>
      </c>
    </row>
    <row r="5" spans="1:35" ht="28.5">
      <c r="A5" s="3">
        <v>2</v>
      </c>
      <c r="B5" s="3" t="s">
        <v>896</v>
      </c>
      <c r="C5" s="3" t="s">
        <v>109</v>
      </c>
      <c r="D5" s="3" t="s">
        <v>897</v>
      </c>
      <c r="E5" s="3" t="s">
        <v>898</v>
      </c>
      <c r="F5" s="3" t="s">
        <v>118</v>
      </c>
    </row>
    <row r="6" spans="1:35" ht="28.5">
      <c r="A6" s="3">
        <v>3</v>
      </c>
      <c r="B6" s="3" t="s">
        <v>899</v>
      </c>
      <c r="C6" s="3" t="s">
        <v>109</v>
      </c>
      <c r="D6" s="3" t="s">
        <v>900</v>
      </c>
      <c r="E6" s="3" t="s">
        <v>901</v>
      </c>
      <c r="F6" s="3" t="s">
        <v>902</v>
      </c>
    </row>
    <row r="7" spans="1:35" ht="28.5">
      <c r="A7" s="3">
        <v>4</v>
      </c>
      <c r="B7" s="3" t="s">
        <v>903</v>
      </c>
      <c r="C7" s="3" t="s">
        <v>109</v>
      </c>
      <c r="D7" s="3" t="s">
        <v>904</v>
      </c>
      <c r="E7" s="3" t="s">
        <v>905</v>
      </c>
      <c r="F7" s="3" t="s">
        <v>237</v>
      </c>
    </row>
    <row r="8" spans="1:35">
      <c r="A8" s="3">
        <v>5</v>
      </c>
      <c r="B8" s="3" t="s">
        <v>906</v>
      </c>
      <c r="C8" s="3" t="s">
        <v>893</v>
      </c>
      <c r="D8" s="3" t="s">
        <v>907</v>
      </c>
      <c r="E8" s="3" t="s">
        <v>908</v>
      </c>
      <c r="F8" s="3" t="s">
        <v>218</v>
      </c>
    </row>
    <row r="9" spans="1:35">
      <c r="A9" s="3">
        <v>6</v>
      </c>
      <c r="B9" s="3" t="s">
        <v>909</v>
      </c>
      <c r="C9" s="3" t="s">
        <v>893</v>
      </c>
      <c r="D9" s="3" t="s">
        <v>910</v>
      </c>
      <c r="E9" s="3" t="s">
        <v>908</v>
      </c>
      <c r="F9" s="3" t="s">
        <v>144</v>
      </c>
    </row>
    <row r="10" spans="1:35">
      <c r="A10" s="3">
        <v>7</v>
      </c>
      <c r="B10" s="3" t="s">
        <v>911</v>
      </c>
      <c r="C10" s="3" t="s">
        <v>893</v>
      </c>
      <c r="D10" s="3" t="s">
        <v>912</v>
      </c>
      <c r="E10" s="3" t="s">
        <v>908</v>
      </c>
      <c r="F10" s="3" t="s">
        <v>913</v>
      </c>
    </row>
    <row r="11" spans="1:35">
      <c r="A11" s="3">
        <v>8</v>
      </c>
      <c r="B11" s="3" t="s">
        <v>914</v>
      </c>
      <c r="C11" s="3" t="s">
        <v>109</v>
      </c>
      <c r="D11" s="3" t="s">
        <v>915</v>
      </c>
      <c r="E11" s="3" t="s">
        <v>916</v>
      </c>
      <c r="F11" s="3" t="s">
        <v>194</v>
      </c>
    </row>
    <row r="12" spans="1:35">
      <c r="A12" s="3">
        <v>9</v>
      </c>
      <c r="B12" s="3" t="s">
        <v>917</v>
      </c>
      <c r="C12" s="3" t="s">
        <v>918</v>
      </c>
      <c r="D12" s="3" t="s">
        <v>919</v>
      </c>
      <c r="E12" s="3" t="s">
        <v>920</v>
      </c>
      <c r="F12" s="3" t="s">
        <v>261</v>
      </c>
    </row>
    <row r="13" spans="1:35">
      <c r="A13" s="3">
        <v>10</v>
      </c>
      <c r="B13" s="3" t="s">
        <v>921</v>
      </c>
      <c r="C13" s="3" t="s">
        <v>922</v>
      </c>
      <c r="D13" s="3" t="s">
        <v>923</v>
      </c>
      <c r="E13" s="3" t="s">
        <v>908</v>
      </c>
      <c r="F13" s="3" t="s">
        <v>403</v>
      </c>
    </row>
    <row r="14" spans="1:35" ht="42.75">
      <c r="A14" s="3">
        <v>11</v>
      </c>
      <c r="B14" s="3" t="s">
        <v>924</v>
      </c>
      <c r="C14" s="3" t="s">
        <v>925</v>
      </c>
      <c r="D14" s="3" t="s">
        <v>926</v>
      </c>
      <c r="E14" s="3" t="s">
        <v>927</v>
      </c>
      <c r="F14" s="3" t="s">
        <v>292</v>
      </c>
    </row>
    <row r="15" spans="1:35">
      <c r="A15" s="3">
        <v>12</v>
      </c>
      <c r="B15" s="3" t="s">
        <v>928</v>
      </c>
      <c r="C15" s="3" t="s">
        <v>929</v>
      </c>
      <c r="D15" s="3" t="s">
        <v>930</v>
      </c>
      <c r="E15" s="3" t="s">
        <v>931</v>
      </c>
      <c r="F15" s="3" t="s">
        <v>864</v>
      </c>
    </row>
  </sheetData>
  <mergeCells count="1">
    <mergeCell ref="A1:F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00_Executive_Summary</vt:lpstr>
      <vt:lpstr>01_36格底層明細</vt:lpstr>
      <vt:lpstr>02_16格案件執行摘要</vt:lpstr>
      <vt:lpstr>03_設立程序_Route</vt:lpstr>
      <vt:lpstr>04_Route_Code</vt:lpstr>
      <vt:lpstr>05_Codebook</vt:lpstr>
      <vt:lpstr>06_Business_Scope</vt:lpstr>
      <vt:lpstr>07_Common_Knowledge_Logic</vt:lpstr>
      <vt:lpstr>08_Source_Index</vt:lpstr>
      <vt:lpstr>09_Assumptions_Triggers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陳中成Dale</dc:creator>
  <cp:lastModifiedBy>陳中成Dale</cp:lastModifiedBy>
  <dcterms:created xsi:type="dcterms:W3CDTF">2026-09-08T09:00:29Z</dcterms:created>
  <dcterms:modified xsi:type="dcterms:W3CDTF">2026-09-08T09:00:29Z</dcterms:modified>
</cp:coreProperties>
</file>