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D:\Evershine CPAs Firm Dropbox\Evershine\"/>
    </mc:Choice>
  </mc:AlternateContent>
  <xr:revisionPtr revIDLastSave="0" documentId="8_{70E06EC7-6A8E-418F-9194-B68974F8274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0_Executive_Summary" sheetId="1" r:id="rId1"/>
    <sheet name="01_36格明細" sheetId="2" r:id="rId2"/>
    <sheet name="02_16格摘要" sheetId="3" r:id="rId3"/>
    <sheet name="03_設立流程" sheetId="4" r:id="rId4"/>
    <sheet name="04_Route_Code" sheetId="5" r:id="rId5"/>
    <sheet name="05_Common_Knowledge_Logic" sheetId="6" r:id="rId6"/>
    <sheet name="06_Alternative_Routes" sheetId="7" r:id="rId7"/>
    <sheet name="07_Source_Index" sheetId="8" r:id="rId8"/>
    <sheet name="08_Scenario_Checker" sheetId="9" r:id="rId9"/>
    <sheet name="09_Definitions" sheetId="10" r:id="rId1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6" i="3" l="1"/>
  <c r="B25" i="3"/>
  <c r="B24" i="3"/>
  <c r="B23" i="3"/>
  <c r="B14" i="3"/>
  <c r="B13" i="3"/>
  <c r="G8" i="3"/>
  <c r="E8" i="3"/>
  <c r="D8" i="3"/>
  <c r="C8" i="3"/>
  <c r="B8" i="3"/>
  <c r="F8" i="3" s="1"/>
  <c r="G7" i="3"/>
  <c r="E7" i="3"/>
  <c r="B22" i="3" s="1"/>
  <c r="D7" i="3"/>
  <c r="B21" i="3" s="1"/>
  <c r="C7" i="3"/>
  <c r="B20" i="3" s="1"/>
  <c r="B7" i="3"/>
  <c r="F7" i="3" s="1"/>
  <c r="G6" i="3"/>
  <c r="E6" i="3"/>
  <c r="B18" i="3" s="1"/>
  <c r="D6" i="3"/>
  <c r="B17" i="3" s="1"/>
  <c r="C6" i="3"/>
  <c r="B16" i="3" s="1"/>
  <c r="B6" i="3"/>
  <c r="B15" i="3" s="1"/>
  <c r="G5" i="3"/>
  <c r="G29" i="3" s="1"/>
  <c r="E10" i="1" s="1"/>
  <c r="E5" i="3"/>
  <c r="E29" i="3" s="1"/>
  <c r="E8" i="1" s="1"/>
  <c r="D5" i="3"/>
  <c r="D29" i="3" s="1"/>
  <c r="E7" i="1" s="1"/>
  <c r="C5" i="3"/>
  <c r="B12" i="3" s="1"/>
  <c r="B5" i="3"/>
  <c r="B11" i="3" s="1"/>
  <c r="F6" i="3" l="1"/>
  <c r="B29" i="3"/>
  <c r="E5" i="1" s="1"/>
  <c r="F5" i="3"/>
  <c r="F29" i="3" s="1"/>
  <c r="E9" i="1" s="1"/>
  <c r="B19" i="3"/>
  <c r="C29" i="3"/>
  <c r="E6" i="1" s="1"/>
</calcChain>
</file>

<file path=xl/sharedStrings.xml><?xml version="1.0" encoding="utf-8"?>
<sst xmlns="http://schemas.openxmlformats.org/spreadsheetml/2006/main" count="1510" uniqueCount="822">
  <si>
    <t>Taiwan｜中國大陸投資人來臺設立國際貨代公司：RNCS × 9 Factors × OLPA</t>
  </si>
  <si>
    <t>Base Case：中國大陸公司直接投資｜臺灣有限公司｜Greenfield｜海運＋航空國際貨運承攬｜As of 2026-09-08</t>
  </si>
  <si>
    <t>項目</t>
  </si>
  <si>
    <t>結論 / Value</t>
  </si>
  <si>
    <t>36格 KPI</t>
  </si>
  <si>
    <t>Value</t>
  </si>
  <si>
    <t>主 Route Code</t>
  </si>
  <si>
    <t>TW-PRC-LTD-GF-IFF[SEA+AIR]-POSLIST-NOHIT-NOGO</t>
  </si>
  <si>
    <t>Active O</t>
  </si>
  <si>
    <t>海運 Route</t>
  </si>
  <si>
    <t>TW-PRC-LTD-GF-G402011-SEA-FWD-POSLIST-NOHIT-NOGO</t>
  </si>
  <si>
    <t>Active L</t>
  </si>
  <si>
    <t>航空 Route</t>
  </si>
  <si>
    <t>TW-PRC-LTD-GF-G601011-AIR-FWD-POSLIST-NOHIT-NOGO</t>
  </si>
  <si>
    <t>Active P</t>
  </si>
  <si>
    <t>投資人分類</t>
  </si>
  <si>
    <t>中國大陸公司直接投資＝陸資；不適用一般外國人投資負面表列。</t>
  </si>
  <si>
    <t>Active A</t>
  </si>
  <si>
    <t>最關鍵 Gate</t>
  </si>
  <si>
    <t>S-OC：陸資採正面表列；目前服務業正面表列未見 G402011 海運承攬運送業或 G601011 航空貨運承攬業。</t>
  </si>
  <si>
    <t>Active cells</t>
  </si>
  <si>
    <t>直接結論</t>
  </si>
  <si>
    <t>本案以『陸資直接新設臺灣公司經營海/空國際貨代』理解，現行法規架構下屬 NO-GO；流程應在投資許可前段停止。</t>
  </si>
  <si>
    <t>Ø cells</t>
  </si>
  <si>
    <t>Sector Licence</t>
  </si>
  <si>
    <t>即使投資人不是陸資，海運與航空貨運承攬仍屬特許業，需交通主管機關籌設許可＋正式許可證。</t>
  </si>
  <si>
    <t>最低資本（若路徑可行）</t>
  </si>
  <si>
    <t>海運 ≥ NT$7.5m；航空 ≥ NT$5m；海空兼營規劃至少 ≥ NT$7.5m。</t>
  </si>
  <si>
    <t>第三地區公司</t>
  </si>
  <si>
    <t>若大陸地區投資人直接/間接持股逾30%或具控制能力，仍視為陸資，不能藉香港/第三地公司形式改走一般外資路徑。</t>
  </si>
  <si>
    <t>Notary / Court</t>
  </si>
  <si>
    <t>法院不是設立 Gatekeeper；N 主要集中在法人資格、POA、控制鏈及兩岸文書證明。</t>
  </si>
  <si>
    <t>Managerial Reading</t>
  </si>
  <si>
    <t>核心邏輯 1</t>
  </si>
  <si>
    <t>先判定 Investor Class，再判正面表列；不要先做公司文件、資本匯款或特許牌照。</t>
  </si>
  <si>
    <t>1</t>
  </si>
  <si>
    <t>本案不是『可不可以100%陸資』的比例問題，而是『該業別是否對陸資開放』的正面表列問題。</t>
  </si>
  <si>
    <t>核心邏輯 2</t>
  </si>
  <si>
    <t>國際貨代應拆成海運 G402011 與航空 G601011；兩者都是特許業，不能以一般『物流顧問』名稱直接替代實際受管制業務。</t>
  </si>
  <si>
    <t>2</t>
  </si>
  <si>
    <t>S-OC 先 NO-HIT 時，下游 MC、SL、FX、R 設立都標成 NOT REACHED，而不是假裝仍可執行。</t>
  </si>
  <si>
    <t>核心邏輯 3</t>
  </si>
  <si>
    <t>若未來正面表列開放，還要再過 S-SL、S-FX、S-NS 三類 A gate。</t>
  </si>
  <si>
    <t>3</t>
  </si>
  <si>
    <t>陸資 Route 比一般僑外資多一層『正面表列＋安全/背景』邏輯。</t>
  </si>
  <si>
    <t>合法替代方向</t>
  </si>
  <si>
    <t>可評估：由臺灣既有合法貨代提供服務、或由實質非陸資之外國投資人依一般外資路徑投資；不可用 nominee / 假外資規避陸資認定。</t>
  </si>
  <si>
    <t>4</t>
  </si>
  <si>
    <t>替代結構必須先改變『真實投資人』或『真實業務模式』，不能只改公司名稱。</t>
  </si>
  <si>
    <t>結論</t>
  </si>
  <si>
    <t>目前建議直接判為 RED / NO-GO，再做替代營運模式與持股來源分析。</t>
  </si>
  <si>
    <t>Conclusion</t>
  </si>
  <si>
    <t>CASE → INVESTOR-CLASS[PRC] → NAME → POSLIST[G402011/G601011:NO-HIT] → STOP[NOGO]</t>
  </si>
  <si>
    <t>Taiwan 陸資國際貨代 — RNCS × 9 Control Factors = 36 Cells</t>
  </si>
  <si>
    <t>Base Case: 中國大陸公司直接投資臺灣有限公司；擬經營 G402011 海運承攬運送業 + G601011 航空貨運承攬業；現行正面表列 NO-HIT</t>
  </si>
  <si>
    <t>Cell ID</t>
  </si>
  <si>
    <t>RNCS</t>
  </si>
  <si>
    <t>Gatekeeper</t>
  </si>
  <si>
    <t>Factor</t>
  </si>
  <si>
    <t>管制因素</t>
  </si>
  <si>
    <t>Participates?</t>
  </si>
  <si>
    <t>OLPA</t>
  </si>
  <si>
    <t>Role / 角色</t>
  </si>
  <si>
    <t>Stage / 階段</t>
  </si>
  <si>
    <t>Requirement / Rule</t>
  </si>
  <si>
    <t>Numeric / Threshold / Fee / Deadline</t>
  </si>
  <si>
    <t>Legal Effect / 法律效果</t>
  </si>
  <si>
    <t>Execution Provider (EN)</t>
  </si>
  <si>
    <t>執行或服務提供者</t>
  </si>
  <si>
    <t>Evidence Provider (EN)</t>
  </si>
  <si>
    <t>證明提供者</t>
  </si>
  <si>
    <t>Primary Evidence / Document</t>
  </si>
  <si>
    <t>Base-case Result</t>
  </si>
  <si>
    <t>Alternative / Comparison</t>
  </si>
  <si>
    <t>Authority / Legal Basis</t>
  </si>
  <si>
    <t>Source URL</t>
  </si>
  <si>
    <t>Trigger / Notes</t>
  </si>
  <si>
    <t>R-OC</t>
  </si>
  <si>
    <t>R</t>
  </si>
  <si>
    <t>Registrar / 經濟部商業發展署或地方公司登記機關</t>
  </si>
  <si>
    <t>OC</t>
  </si>
  <si>
    <t>外資持股上限</t>
  </si>
  <si>
    <t>Yes</t>
  </si>
  <si>
    <t>P</t>
  </si>
  <si>
    <t>VER / REG｜前置核准證據查核</t>
  </si>
  <si>
    <t>PRE-INC / AT-INC</t>
  </si>
  <si>
    <t>公司登記機關不決定陸資業別是否開放，但設立登記須以已取得陸資投資許可等文件為前提。若投資審議司因正面表列 NO-HIT 不予核准，Registrar 即無法完成設立。</t>
  </si>
  <si>
    <t>本案：PRC 直接持股 100%；但 G402011/G601011 正面表列 NO-HIT</t>
  </si>
  <si>
    <t>上游陸資投資許可未成立時，公司登記被阻斷。</t>
  </si>
  <si>
    <t>Company service provider / CPA / lawyer</t>
  </si>
  <si>
    <t>工商承辦／會計師／律師</t>
  </si>
  <si>
    <t>MOEA Department of Investment Review</t>
  </si>
  <si>
    <t>經濟部投資審議司</t>
  </si>
  <si>
    <t>陸資投資核准文件、股東/出資資料</t>
  </si>
  <si>
    <t>BLOCKED by S-OC：無法取得上游許可</t>
  </si>
  <si>
    <t>股份有限公司同樣受阻。</t>
  </si>
  <si>
    <t>Company registry + Mainland investment approval dependency</t>
  </si>
  <si>
    <t>https://www.moea.gov.tw/Mns/dir/content/Content.aspx?menu_id=42823</t>
  </si>
  <si>
    <t>R-OC 是 downstream evidence gate；真正的正面表列判斷在 S-OC。</t>
  </si>
  <si>
    <t>R-MC</t>
  </si>
  <si>
    <t>MC</t>
  </si>
  <si>
    <t>最低資本或最低投資額</t>
  </si>
  <si>
    <t>VER / REG｜資本登記與 CPA 查核文件受理</t>
  </si>
  <si>
    <t>AT-INC</t>
  </si>
  <si>
    <t>一般公司法無通用最低資本，但本案擬經營海運/航空貨運承攬業，如路徑可行，需符合目的事業最低實收資本並由 CPA 完成資本查核。</t>
  </si>
  <si>
    <t>海運 ≥ NT$7.5m；航空 ≥ NT$5m；海空合一實務至少需同時滿足兩者，規劃以 ≥ NT$7.5m</t>
  </si>
  <si>
    <t>若低於產業最低資本，相關營業項目與許可無法成立。</t>
  </si>
  <si>
    <t>CPA + company service provider</t>
  </si>
  <si>
    <t>會計師＋工商承辦</t>
  </si>
  <si>
    <t>CPA / bank / sector authority</t>
  </si>
  <si>
    <t>會計師／銀行／交通主管機關</t>
  </si>
  <si>
    <t>資本額查核報告、銀行資金證明</t>
  </si>
  <si>
    <t>NOT REACHED：因正面表列先阻斷</t>
  </si>
  <si>
    <t>股份有限公司相同。</t>
  </si>
  <si>
    <t>Company registry; Sea/Air freight-forwarder rules</t>
  </si>
  <si>
    <t>https://motclaw.motc.gov.tw/webMotcLaw2018/Law/ArticleContent?LawID=H0034009&amp;type=-1</t>
  </si>
  <si>
    <t>最低資本是 sector MC，不是一般公司法最低資本。</t>
  </si>
  <si>
    <t>R-LR</t>
  </si>
  <si>
    <t>LR</t>
  </si>
  <si>
    <t>本地董事、代表人或公司秘書</t>
  </si>
  <si>
    <t>O</t>
  </si>
  <si>
    <t>REG｜董事/負責人登記</t>
  </si>
  <si>
    <t>AT-INC / ONGOING</t>
  </si>
  <si>
    <t>一般臺灣有限公司並無董事必須具臺灣國籍或居住資格的一般規定。陸資投資程序另有代理/委任要求，應在 S-LR 處理。</t>
  </si>
  <si>
    <t>一般無 resident director 國籍/居住門檻</t>
  </si>
  <si>
    <t>公司法本身不因董事為大陸或外籍人士而形成一般 resident-director gate；但入境、工作許可等另論。</t>
  </si>
  <si>
    <t>Shareholder / filing agent</t>
  </si>
  <si>
    <t>股東／工商承辦</t>
  </si>
  <si>
    <t>Identity/document issuer</t>
  </si>
  <si>
    <t>身分與文件核發機關</t>
  </si>
  <si>
    <t>董事同意書、身分文件</t>
  </si>
  <si>
    <t>O：公司治理層面非主要障礙</t>
  </si>
  <si>
    <t>股份有限公司治理架構不同但同樣不是 resident-director 制度。</t>
  </si>
  <si>
    <t>Company Act</t>
  </si>
  <si>
    <t>https://law.moea.gov.tw/LawContent.aspx?id=FL011292</t>
  </si>
  <si>
    <t>不要把 S-LR 的投資代理/委任要求混成公司法 local director。</t>
  </si>
  <si>
    <t>R-SL</t>
  </si>
  <si>
    <t>SL</t>
  </si>
  <si>
    <t>產業執照</t>
  </si>
  <si>
    <t>VER / REG｜特許籌設核准查驗</t>
  </si>
  <si>
    <t>海運承攬運送業與航空貨運承攬業均屬特許業務，需先取得交通主管機關籌設許可，再辦公司設立/增營，之後再申請正式許可證。</t>
  </si>
  <si>
    <t>G402011 海運承攬運送業；G601011 航空貨運承攬業</t>
  </si>
  <si>
    <t>無籌設許可即不能以該特許營業項目完成標準登記程序。</t>
  </si>
  <si>
    <t>Sector-license adviser + company service provider</t>
  </si>
  <si>
    <t>產業許可顧問＋工商承辦</t>
  </si>
  <si>
    <t>Maritime and Port Bureau / CAA</t>
  </si>
  <si>
    <t>航港局／民航局</t>
  </si>
  <si>
    <t>籌設許可函</t>
  </si>
  <si>
    <t>NOT REACHED：S-OC 正面表列 NO-HIT</t>
  </si>
  <si>
    <t>如未含陸資，仍須走 sector pre-license。</t>
  </si>
  <si>
    <t>Sea/Air freight-forwarder licensing rules</t>
  </si>
  <si>
    <t>https://www.caa.gov.tw/Article.aspx?a=521&amp;lang=1</t>
  </si>
  <si>
    <t>R-SL 查文件；S-SL 才是實質許可。</t>
  </si>
  <si>
    <t>R-ADDR</t>
  </si>
  <si>
    <t>ADDR</t>
  </si>
  <si>
    <t>註冊地址及營業場所</t>
  </si>
  <si>
    <t>REG｜公司所在地登記</t>
  </si>
  <si>
    <t>公司設立仍須有臺灣登記地址及可接受的使用權證明；另需符合特許業營運實際需要。</t>
  </si>
  <si>
    <t>至少 1 個臺灣公司所在地</t>
  </si>
  <si>
    <t>地址證據不足會阻斷設立；特許業場所條件另由 S-ADDR 監理。</t>
  </si>
  <si>
    <t>Client / landlord / company service provider</t>
  </si>
  <si>
    <t>客戶／房東／工商承辦</t>
  </si>
  <si>
    <t>Landlord / property/tax records</t>
  </si>
  <si>
    <t>房東／不動產或稅籍資料</t>
  </si>
  <si>
    <t>租約、屋主同意、建物/房屋稅資料</t>
  </si>
  <si>
    <t>NOT REACHED in current NO-GO case</t>
  </si>
  <si>
    <t>Company registration requirements</t>
  </si>
  <si>
    <t>https://gcis.nat.gov.tw/mainNew/index.jsp</t>
  </si>
  <si>
    <t>若含倉儲、報關、貨棧等其他營業內容，場所要求會大幅增加。</t>
  </si>
  <si>
    <t>R-DA</t>
  </si>
  <si>
    <t>DA</t>
  </si>
  <si>
    <t>境外文件認證</t>
  </si>
  <si>
    <t>No</t>
  </si>
  <si>
    <t>Ø</t>
  </si>
  <si>
    <t>—</t>
  </si>
  <si>
    <t>Registrar 不是兩岸文書驗證的主要 Gatekeeper；主要身分、授權與來源文件要求由投資審議司及必要的公證/驗證機制處理。</t>
  </si>
  <si>
    <t>N/A</t>
  </si>
  <si>
    <t>無獨立 R-DA gate。</t>
  </si>
  <si>
    <t>See S-DA / N-DA</t>
  </si>
  <si>
    <t>若公司登記機關要求特定正本/證明，屬個案文件受理要求。</t>
  </si>
  <si>
    <t>R-FX</t>
  </si>
  <si>
    <t>FX</t>
  </si>
  <si>
    <t>外匯與資本匯入</t>
  </si>
  <si>
    <t>VER / REG｜資本到位證據依賴</t>
  </si>
  <si>
    <t>陸資新設流程原則為投資許可後匯入資金，再向投資審議司申請匯入資金審定，完成後才能辦理公司設立登記。</t>
  </si>
  <si>
    <t>核定期限內全部到達；實際金額依核准投資計畫</t>
  </si>
  <si>
    <t>未取得資金審定文件，標準陸資公司登記路徑無法完成。</t>
  </si>
  <si>
    <t>Bank / CPA / filing agent</t>
  </si>
  <si>
    <t>銀行／會計師／工商承辦</t>
  </si>
  <si>
    <t>Bank + MOEA Department of Investment Review</t>
  </si>
  <si>
    <t>銀行＋經濟部投資審議司</t>
  </si>
  <si>
    <t>匯款通知、銀行帳戶資料、資金審定文件</t>
  </si>
  <si>
    <t>NOT REACHED：投資許可先被正面表列擋下</t>
  </si>
  <si>
    <t>Mainland investment flow</t>
  </si>
  <si>
    <t>真正的事前許可/資金審定效果在 S-FX。</t>
  </si>
  <si>
    <t>R-UBO</t>
  </si>
  <si>
    <t>UBO</t>
  </si>
  <si>
    <t>實質受益人及 AML／KYC</t>
  </si>
  <si>
    <t>REG / MON｜公司透明度申報</t>
  </si>
  <si>
    <t>POST-INC / ONGOING</t>
  </si>
  <si>
    <t>如公司能成立，仍須依公司法及相關公司透明度規範申報董事、經理人、重要股東等；陸資案件另有更深層持股與控制穿透。</t>
  </si>
  <si>
    <t>公司法 22-1 等門檻另行適用；陸資身分認定核心為 &gt;30% 或控制能力（第三地區公司）</t>
  </si>
  <si>
    <t>未依規定申報可能產生行政法遵風險。</t>
  </si>
  <si>
    <t>Company / CSP</t>
  </si>
  <si>
    <t>公司／法遵服務者</t>
  </si>
  <si>
    <t>Company records / MOEA platform</t>
  </si>
  <si>
    <t>公司股東資料／經濟部平臺</t>
  </si>
  <si>
    <t>股東名簿、董事經理人資料、電子申報紀錄</t>
  </si>
  <si>
    <t>股份有限公司依適用規則辦理。</t>
  </si>
  <si>
    <t>Company Act + Mainland investor classification</t>
  </si>
  <si>
    <t>https://www.moea.gov.tw/MNS/dir</t>
  </si>
  <si>
    <t>陸資 &gt;30%/control 是 investor-classification trigger，不等同銀行 25% UBO。</t>
  </si>
  <si>
    <t>R-NS</t>
  </si>
  <si>
    <t>NS</t>
  </si>
  <si>
    <t>國家安全審查</t>
  </si>
  <si>
    <t>公司登記機關不是陸資國安/敏感性實質審查機關。</t>
  </si>
  <si>
    <t>無獨立 Registrar NS gate。</t>
  </si>
  <si>
    <t>See S-NS</t>
  </si>
  <si>
    <t>https://law.moea.gov.tw/LawContent.aspx?id=FL049681</t>
  </si>
  <si>
    <t>R 僅承接上游核准結果。</t>
  </si>
  <si>
    <t>N-OC</t>
  </si>
  <si>
    <t>N</t>
  </si>
  <si>
    <t>Notary / 公證、認證及兩岸文書驗證機制</t>
  </si>
  <si>
    <t>Notary / 文書驗證機制不負責此項實質管制。</t>
  </si>
  <si>
    <t>無獨立 Notary gate。</t>
  </si>
  <si>
    <t>同。</t>
  </si>
  <si>
    <t>OC 主要由 R 或 S 處理。</t>
  </si>
  <si>
    <t>N-MC</t>
  </si>
  <si>
    <t>MC 主要由 R 或 S 處理。</t>
  </si>
  <si>
    <t>N-LR</t>
  </si>
  <si>
    <t>LR 主要由 R 或 S 處理。</t>
  </si>
  <si>
    <t>N-SL</t>
  </si>
  <si>
    <t>SL 主要由 R 或 S 處理。</t>
  </si>
  <si>
    <t>N-ADDR</t>
  </si>
  <si>
    <t>ADDR 主要由 R 或 S 處理。</t>
  </si>
  <si>
    <t>N-DA</t>
  </si>
  <si>
    <t>CERT / VER｜身分、授權及兩岸文書證明</t>
  </si>
  <si>
    <t>PRE-INV / PRE-INC</t>
  </si>
  <si>
    <t>大陸法人資格、授權書、控制鏈等文件需依投資審議司要求提出可接受之證明；兩岸文書可能涉及大陸公證及臺灣端驗證/查證機制。具體形式依文件種類與主管機關要求確認。</t>
  </si>
  <si>
    <t>依文件種類；無單一通用有效期</t>
  </si>
  <si>
    <t>文件無法證明投資人資格、代表權或控制鏈時，投資申請可被要求補正或不予受理/核准。</t>
  </si>
  <si>
    <t>PRC notary / Taiwan counsel or CPA</t>
  </si>
  <si>
    <t>大陸公證機構／臺灣律師或會計師</t>
  </si>
  <si>
    <t>Notarial/verification bodies + issuer</t>
  </si>
  <si>
    <t>公證/驗證機構＋原始核發機關</t>
  </si>
  <si>
    <t>法人資格證明、POA、股權控制鏈文件</t>
  </si>
  <si>
    <t>P：即使產業開放，文件仍須可驗證</t>
  </si>
  <si>
    <t>同樣適用於股份有限公司。</t>
  </si>
  <si>
    <t>MOEA DIR documentation practice</t>
  </si>
  <si>
    <t>本格不表示所有文件都必須做同一種認證。</t>
  </si>
  <si>
    <t>N-FX</t>
  </si>
  <si>
    <t>FX 主要由 R 或 S 處理。</t>
  </si>
  <si>
    <t>N-UBO</t>
  </si>
  <si>
    <t>UBO 主要由 R 或 S 處理。</t>
  </si>
  <si>
    <t>N-NS</t>
  </si>
  <si>
    <t>NS 主要由 R 或 S 處理。</t>
  </si>
  <si>
    <t>C-OC</t>
  </si>
  <si>
    <t>C</t>
  </si>
  <si>
    <t>Court / Court Registry</t>
  </si>
  <si>
    <t>臺灣公司設立不是法院登記型；法院不作為本案一般公司成立與陸資准入的主要 Gatekeeper。</t>
  </si>
  <si>
    <t>無 Court formation gate。</t>
  </si>
  <si>
    <t>如有訴訟/爭議則另論，非設立流程。</t>
  </si>
  <si>
    <t>C-MC</t>
  </si>
  <si>
    <t>C-LR</t>
  </si>
  <si>
    <t>C-SL</t>
  </si>
  <si>
    <t>C-ADDR</t>
  </si>
  <si>
    <t>C-DA</t>
  </si>
  <si>
    <t>C-FX</t>
  </si>
  <si>
    <t>C-UBO</t>
  </si>
  <si>
    <t>C-NS</t>
  </si>
  <si>
    <t>S-OC</t>
  </si>
  <si>
    <t>S</t>
  </si>
  <si>
    <t>Special Authority / 經濟部投資審議司＋交通部／航港局／民航局等</t>
  </si>
  <si>
    <t>L</t>
  </si>
  <si>
    <t>SET / APR｜陸資正面表列與投資資格判斷</t>
  </si>
  <si>
    <t>PRE-INV</t>
  </si>
  <si>
    <t>陸資來臺不是一般僑外資負面表列，而是正面表列。中國大陸公司直接投資臺灣公司屬陸資；第三地區公司如陸資直接/間接持股逾30%或具控制能力，也屬陸資。投資事業的經營業務必須命中開放陸資的正面表列。</t>
  </si>
  <si>
    <t>第三地區陸資認定：直接/間接持股逾 30% 或具控制能力；本案中國大陸公司直接投資＝100% 陸資</t>
  </si>
  <si>
    <t>若擬營業項目不在正面表列，投資許可無法取得；公司設立路徑在投資階段即 STOP。</t>
  </si>
  <si>
    <t>Taiwan CPA / lawyer / investment adviser</t>
  </si>
  <si>
    <t>臺灣會計師／律師／投資顧問</t>
  </si>
  <si>
    <t>股權結構圖、投資人資格、正面表列比對</t>
  </si>
  <si>
    <t>L / NO-HIT → NOGO：目前正面表列未見 G402011 或 G601011</t>
  </si>
  <si>
    <t>若實質上不是陸資（第三地區陸資≤30%且無控制）才可能改走一般僑外資路徑。</t>
  </si>
  <si>
    <t>Act/Regulations + Positive List</t>
  </si>
  <si>
    <t>https://www.moea.gov.tw/Mns/dir/investment/wHandDirApply_File.ashx?file_id=130</t>
  </si>
  <si>
    <t>這是本案最關鍵的 first gate。</t>
  </si>
  <si>
    <t>S-MC</t>
  </si>
  <si>
    <t>SET / VER｜特許業最低實收資本</t>
  </si>
  <si>
    <t>PRE-INC / PRE-OP</t>
  </si>
  <si>
    <t>海運承攬運送業實收資本額不得低於新臺幣750萬元；航空貨運承攬業實收資本額不得低於新臺幣500萬元。海空合一應同時滿足兩業要求。</t>
  </si>
  <si>
    <t>Sea ≥ NT$7,500,000；Air ≥ NT$5,000,000；Combined planning ≥ NT$7,500,000</t>
  </si>
  <si>
    <t>未符合最低資本，交通主管機關不會完成特許路徑。</t>
  </si>
  <si>
    <t>CPA / sector-license adviser</t>
  </si>
  <si>
    <t>會計師／產業許可顧問</t>
  </si>
  <si>
    <t>Maritime and Port Bureau / CAA / CPA</t>
  </si>
  <si>
    <t>航港局／民航局／會計師</t>
  </si>
  <si>
    <t>CPA 資本查核、公司登記、銀行證明</t>
  </si>
  <si>
    <t>NOT REACHED：正面表列先 NO-HIT</t>
  </si>
  <si>
    <t>非陸資且其他條件符合時才進入此門檻。</t>
  </si>
  <si>
    <t>Sea Rule Art.5; Air Rule Art.6</t>
  </si>
  <si>
    <t>合一許可可由航政機關受理；資本規劃採較高門檻。</t>
  </si>
  <si>
    <t>S-LR</t>
  </si>
  <si>
    <t>VER / APR｜投資申請代理與代表權</t>
  </si>
  <si>
    <t>陸資投資申請需提出投資人身分、代表權及代理/委任文件；投資人在臺無住所或營業所時，依許可辦法第9條應委任會計師或律師辦理。</t>
  </si>
  <si>
    <t>無住所/營業所之投資人：CPA 或 lawyer</t>
  </si>
  <si>
    <t>缺少合格代理/委任或代表權文件，申請會被補正或無法完成。</t>
  </si>
  <si>
    <t>CPA / lawyer</t>
  </si>
  <si>
    <t>會計師／律師</t>
  </si>
  <si>
    <t>MOEA DIR + document issuer</t>
  </si>
  <si>
    <t>投資審議司＋文件核發機關</t>
  </si>
  <si>
    <t>委任書、授權書、法人代表權文件</t>
  </si>
  <si>
    <t>P：屬程序條件，但本案被 S-OC 更早阻斷</t>
  </si>
  <si>
    <t>與公司董事 residency 無關。</t>
  </si>
  <si>
    <t>Mainland Investment Permit Regulations Art.9</t>
  </si>
  <si>
    <t>這是陸資版與一般外資版 LR 的重要差異。</t>
  </si>
  <si>
    <t>S-SL</t>
  </si>
  <si>
    <t>A</t>
  </si>
  <si>
    <t>APR / REG / MON｜產業籌設許可與正式許可證</t>
  </si>
  <si>
    <t>PRE-INC / PRE-OP / ONGOING</t>
  </si>
  <si>
    <t>海運承攬運送業須向航政機關申請籌設許可；航空貨運承攬業須向民航局核轉交通部許可籌設。辦妥公司登記後，再申請正式許可證。海空兼營可申請合一許可證。</t>
  </si>
  <si>
    <t>Sea: 籌設後原則 6 個月內辦妥公司登記並申請許可證；Air 依管理規則辦理；合一許可證可申請</t>
  </si>
  <si>
    <t>未取得籌設/正式許可，不得合法經營該特許業務。</t>
  </si>
  <si>
    <t>Sector-license adviser / CPA / company service provider</t>
  </si>
  <si>
    <t>產業許可顧問／會計師／工商承辦</t>
  </si>
  <si>
    <t>Ministry of Transportation / Maritime and Port Bureau / CAA</t>
  </si>
  <si>
    <t>交通部／航港局／民航局</t>
  </si>
  <si>
    <t>營業計畫書、章程草案、股東文件、籌設許可、公司登記、許可證</t>
  </si>
  <si>
    <t>BLOCKED upstream：正面表列 NO-HIT，因此本案不能實際進入此 A gate</t>
  </si>
  <si>
    <t>非陸資案件仍需本 A gate。</t>
  </si>
  <si>
    <t>Sea/Air Freight Forwarder Regulations</t>
  </si>
  <si>
    <t>https://motclaw.motc.gov.tw/webMotcLaw2018/Law/Print?LawID=J0015014</t>
  </si>
  <si>
    <t>OLPA=A 表示事前特許；不代表陸資 positive-list 已通過。</t>
  </si>
  <si>
    <t>S-ADDR</t>
  </si>
  <si>
    <t>VER / MON｜營業處所及後續監管</t>
  </si>
  <si>
    <t>PRE-OP / ONGOING</t>
  </si>
  <si>
    <t>國際貨運承攬業須有可供合法營運與主管機關聯繫的營業處所；若兼營倉儲、貨棧、報關、貨櫃集散等，會觸發更嚴格場所與主管法規。</t>
  </si>
  <si>
    <t>依營業內容；單純承攬與倉儲/貨棧不同</t>
  </si>
  <si>
    <t>場所與實際營運不符可能影響許可、稽查及後續變更。</t>
  </si>
  <si>
    <t>Client / landlord / sector adviser</t>
  </si>
  <si>
    <t>客戶／房東／產業顧問</t>
  </si>
  <si>
    <t>Transport authority / property evidence</t>
  </si>
  <si>
    <t>交通主管機關／場所證明來源</t>
  </si>
  <si>
    <t>租約、場所使用證明、許可登記資料</t>
  </si>
  <si>
    <t>NOT REACHED</t>
  </si>
  <si>
    <t>若僅辦公型承攬，場所負擔低於貨棧/倉儲。</t>
  </si>
  <si>
    <t>Sector rules and company registration</t>
  </si>
  <si>
    <t>https://www.motcmpb.gov.tw/DownloadFile?BaseCategoryId=58&amp;NodeId=83&amp;SiteId=1</t>
  </si>
  <si>
    <t>不要把 freight forwarder 與 cargo terminal/warehouse 混為同一牌照。</t>
  </si>
  <si>
    <t>S-DA</t>
  </si>
  <si>
    <t>VER｜投資人身分、控制鏈與文件可接受性</t>
  </si>
  <si>
    <t>投資審議司會檢視大陸投資人的法人資格、股權鏈、控制能力、資金來源及授權文件；必要時要求補件或進一步說明。</t>
  </si>
  <si>
    <t>第三地區公司陸資判斷：&gt;30% 或控制能力；直接 PRC 公司不需再推定</t>
  </si>
  <si>
    <t>文件不足或控制鏈不透明會造成補件、延遲或不予核准。</t>
  </si>
  <si>
    <t>MOEA DIR / corporate registries / notarial bodies</t>
  </si>
  <si>
    <t>投資審議司／公司登記機關／公證驗證機構</t>
  </si>
  <si>
    <t>法人資格、股權樹、UBO、控制權、POA</t>
  </si>
  <si>
    <t>P：文件 gate；本案仍先被業別 NO-HIT 擋下</t>
  </si>
  <si>
    <t>如透過香港/第三地區投資，穿透分析更重要。</t>
  </si>
  <si>
    <t>Mainland investor rules + DIR FAQ</t>
  </si>
  <si>
    <t>不能藉第三地公司形式規避陸資認定。</t>
  </si>
  <si>
    <t>S-FX</t>
  </si>
  <si>
    <t>APR / VER｜投資許可、資金匯入與到位查核</t>
  </si>
  <si>
    <t>PRE-REMIT / POST-REMIT</t>
  </si>
  <si>
    <t>陸資投資須先取得投資許可，再依核准內容匯入投資款；投資人應於核定期限內使所許可出資全部到達並報主管機關查核。</t>
  </si>
  <si>
    <t>依核准投資額與期限；本案未核准前不得走正常資本匯入路徑</t>
  </si>
  <si>
    <t>未經許可投資或資金不到位將產生重大合規風險，且公司設立/投資完成受阻。</t>
  </si>
  <si>
    <t>Bank / CPA / lawyer</t>
  </si>
  <si>
    <t>銀行／會計師／律師</t>
  </si>
  <si>
    <t>MOEA DIR + bank</t>
  </si>
  <si>
    <t>投資審議司＋銀行</t>
  </si>
  <si>
    <t>核准函、匯款憑證、籌備處帳戶資料、資金到位查核</t>
  </si>
  <si>
    <t>BLOCKED by positive-list NO-HIT</t>
  </si>
  <si>
    <t>若未來業別開放，這會是核心 A gate。</t>
  </si>
  <si>
    <t>Mainland Investment Permit Regulations Arts.9-10</t>
  </si>
  <si>
    <t>與一般僑外資 310 路徑不要直接混用。</t>
  </si>
  <si>
    <t>S-UBO</t>
  </si>
  <si>
    <t>VER / MON｜穿透持股、控制與 AML/KYC</t>
  </si>
  <si>
    <t>PRE-INV / ONGOING</t>
  </si>
  <si>
    <t>陸資案件需穿透直接/間接股權與控制能力；銀行及專業服務者另依 AML/KYC 辨識 UBO、資金來源與制裁/PEP 風險。</t>
  </si>
  <si>
    <t>陸資分類：&gt;30% 或 control；銀行 UBO 門檻依 AML 法規另行判斷</t>
  </si>
  <si>
    <t>無法合理說明控制鏈/資金來源會造成投資審查與銀行開戶障礙。</t>
  </si>
  <si>
    <t>CPA / lawyer / bank compliance</t>
  </si>
  <si>
    <t>會計師／律師／銀行法遵</t>
  </si>
  <si>
    <t>股權結構圖、UBO 聲明、資金來源證明</t>
  </si>
  <si>
    <t>P：高強度穿透；本案為直接 PRC 公司身分明確</t>
  </si>
  <si>
    <t>第三地區架構更需要完整穿透。</t>
  </si>
  <si>
    <t>DIR rules + AML/KYC</t>
  </si>
  <si>
    <t>不能以名義股東或形式層級取代實質控制判斷。</t>
  </si>
  <si>
    <t>S-NS</t>
  </si>
  <si>
    <t>APR / ENF｜國安、敏感性及政治背景審查</t>
  </si>
  <si>
    <t>即使業別在正面表列，主管機關仍可因經濟壟斷、政治/社會/文化敏感性、國家安全或對經濟/金融穩定不利而限制或禁止投資；黨政軍或具政治性機構投資亦受限制。</t>
  </si>
  <si>
    <t>無單一金額門檻；採風險與背景判斷</t>
  </si>
  <si>
    <t>可限制、不予許可、撤銷或廢止投資。</t>
  </si>
  <si>
    <t>CPA / lawyer / investor compliance team</t>
  </si>
  <si>
    <t>會計師／律師／投資人法遵團隊</t>
  </si>
  <si>
    <t>MOEA DIR + relevant security/sector agencies</t>
  </si>
  <si>
    <t>投資審議司＋相關國安/目的事業機關</t>
  </si>
  <si>
    <t>投資計畫、股權控制、背景與資金來源資料</t>
  </si>
  <si>
    <t>A：獨立 overlay；但本案已在正面表列先 NO-GO</t>
  </si>
  <si>
    <t>若未來正面表列開放，仍須保留 NS gate。</t>
  </si>
  <si>
    <t>Mainland Investment Permit Regulations Arts.6,8</t>
  </si>
  <si>
    <t>這是陸資路徑與一般 foreign route 的另一核心差異。</t>
  </si>
  <si>
    <t>16 格反向摘要：RNCS × OLPA（由 36 格公式反向統計）</t>
  </si>
  <si>
    <t>Ø = 該 Gatekeeper 不參與該 Factor；16 格只統計 O/L/P/A。</t>
  </si>
  <si>
    <t>Active</t>
  </si>
  <si>
    <t>16-cell Key</t>
  </si>
  <si>
    <t>Count</t>
  </si>
  <si>
    <t>Source Cell IDs</t>
  </si>
  <si>
    <t>Interpretation</t>
  </si>
  <si>
    <t>R-O</t>
  </si>
  <si>
    <t>Registrar：公司法層面開放/一般自由</t>
  </si>
  <si>
    <t>R-L</t>
  </si>
  <si>
    <t>Registrar：清單式限制</t>
  </si>
  <si>
    <t>R-P</t>
  </si>
  <si>
    <t>R-OC, R-MC, R-SL, R-ADDR, R-FX, R-UBO</t>
  </si>
  <si>
    <t>Registrar：依賴前置文件/證據的條件查核</t>
  </si>
  <si>
    <t>R-A</t>
  </si>
  <si>
    <t>Registrar：實質事前核准</t>
  </si>
  <si>
    <t>N-O</t>
  </si>
  <si>
    <t>Notary：開放</t>
  </si>
  <si>
    <t>N-L</t>
  </si>
  <si>
    <t>Notary：清單式</t>
  </si>
  <si>
    <t>N-P</t>
  </si>
  <si>
    <t>Notary/驗證：文件認證條件</t>
  </si>
  <si>
    <t>N-A</t>
  </si>
  <si>
    <t>Notary：事前核准</t>
  </si>
  <si>
    <t>C-O</t>
  </si>
  <si>
    <t>Court：開放</t>
  </si>
  <si>
    <t>C-L</t>
  </si>
  <si>
    <t>Court：清單式</t>
  </si>
  <si>
    <t>C-P</t>
  </si>
  <si>
    <t>Court：條件式</t>
  </si>
  <si>
    <t>C-A</t>
  </si>
  <si>
    <t>Court：法院核准</t>
  </si>
  <si>
    <t>S-O</t>
  </si>
  <si>
    <t>Special Authority：一般開放</t>
  </si>
  <si>
    <t>S-L</t>
  </si>
  <si>
    <t>Special Authority：正面表列/清單 gate</t>
  </si>
  <si>
    <t>S-P</t>
  </si>
  <si>
    <t>S-MC, S-LR, S-ADDR, S-DA, S-UBO</t>
  </si>
  <si>
    <t>Special Authority：條件、文件、資本、代理、UBO</t>
  </si>
  <si>
    <t>S-A</t>
  </si>
  <si>
    <t>S-SL, S-FX, S-NS</t>
  </si>
  <si>
    <t>Special Authority：投資/產業/國安等事前核准</t>
  </si>
  <si>
    <t>Grand Totals</t>
  </si>
  <si>
    <t>All RNCS</t>
  </si>
  <si>
    <t>Open/general freedom</t>
  </si>
  <si>
    <t>List-based restriction</t>
  </si>
  <si>
    <t>Conditional requirement</t>
  </si>
  <si>
    <t>Prior approval/screening</t>
  </si>
  <si>
    <t>All active cells</t>
  </si>
  <si>
    <t>Non-participating cells</t>
  </si>
  <si>
    <t>Taiwan PRC freight-forwarding pattern</t>
  </si>
  <si>
    <t>公司法 LR 相對開放</t>
  </si>
  <si>
    <t>陸資業別由正面表列先決</t>
  </si>
  <si>
    <t>資本/文件/代理/UBO等條件很多</t>
  </si>
  <si>
    <t>產業＋匯資＋國安有 A gate</t>
  </si>
  <si>
    <t>但本案在 S-L 即先 STOP</t>
  </si>
  <si>
    <t>下游多格實際 NOT REACHED</t>
  </si>
  <si>
    <t>陸資來臺設立國際貨代：實際 Route 與 Counterfactual Route</t>
  </si>
  <si>
    <t>Step</t>
  </si>
  <si>
    <t>Node</t>
  </si>
  <si>
    <t>Authority</t>
  </si>
  <si>
    <t>Role</t>
  </si>
  <si>
    <t>Stage</t>
  </si>
  <si>
    <t>Input/Evidence</t>
  </si>
  <si>
    <t>Legal Effect</t>
  </si>
  <si>
    <t>Base Case Status</t>
  </si>
  <si>
    <t>Notes</t>
  </si>
  <si>
    <t>INVESTOR-CLASS[PRC]</t>
  </si>
  <si>
    <t>MOEA DIR</t>
  </si>
  <si>
    <t>VER</t>
  </si>
  <si>
    <t>T0 / PRE-INV</t>
  </si>
  <si>
    <t>中國大陸公司股權、控制與法人資料</t>
  </si>
  <si>
    <t>確定適用陸資許可辦法＋正面表列</t>
  </si>
  <si>
    <t>PASS</t>
  </si>
  <si>
    <t>直接 PRC 公司，陸資身分明確</t>
  </si>
  <si>
    <t>ENTITY[TW-LTD]</t>
  </si>
  <si>
    <t>Company registry</t>
  </si>
  <si>
    <t>SET</t>
  </si>
  <si>
    <t>T0</t>
  </si>
  <si>
    <t>擬設有限公司</t>
  </si>
  <si>
    <t>選定法人型態</t>
  </si>
  <si>
    <t>但公司尚不能成立</t>
  </si>
  <si>
    <t>NAME/PURPOSE PRECHECK</t>
  </si>
  <si>
    <t>GCIS</t>
  </si>
  <si>
    <t>REG</t>
  </si>
  <si>
    <t>公司名稱與 G402011/G601011</t>
  </si>
  <si>
    <t>取得預查</t>
  </si>
  <si>
    <t>CAN PREPARE</t>
  </si>
  <si>
    <t>僅為預查，不等於投資可准</t>
  </si>
  <si>
    <t>POSLIST CHECK</t>
  </si>
  <si>
    <t>APR</t>
  </si>
  <si>
    <t>陸資正面表列</t>
  </si>
  <si>
    <t>判斷業別是否可投資</t>
  </si>
  <si>
    <t>FAIL / STOP</t>
  </si>
  <si>
    <t>現行服務業表列未見 G402011/G601011</t>
  </si>
  <si>
    <t>DIR MAINLAND INVESTMENT PERMIT</t>
  </si>
  <si>
    <t>T1 / PRE-INV</t>
  </si>
  <si>
    <t>投資申請、投資計畫、投資人文件</t>
  </si>
  <si>
    <t>投資獲准</t>
  </si>
  <si>
    <t>因 Step 4 NO-HIT</t>
  </si>
  <si>
    <t>SECTOR PRE-LICENCE</t>
  </si>
  <si>
    <t>MOT / MPB / CAA</t>
  </si>
  <si>
    <t>T1 / PRE-INC</t>
  </si>
  <si>
    <t>章程草案、營業計畫、股東資料</t>
  </si>
  <si>
    <t>海/空貨代籌設許可</t>
  </si>
  <si>
    <t>即使非陸資仍必須</t>
  </si>
  <si>
    <t>BANK-PREP / REMIT</t>
  </si>
  <si>
    <t>Bank + MOEA DIR</t>
  </si>
  <si>
    <t>VER/APR</t>
  </si>
  <si>
    <t>T2 / PRE-REMIT</t>
  </si>
  <si>
    <t>核准函、籌備處帳戶</t>
  </si>
  <si>
    <t>資金依核准到位</t>
  </si>
  <si>
    <t>不得越過陸資投資許可</t>
  </si>
  <si>
    <t>CAPITAL VERIFICATION</t>
  </si>
  <si>
    <t>CPA + MOEA DIR</t>
  </si>
  <si>
    <t>T2 / POST-REMIT</t>
  </si>
  <si>
    <t>銀行證明、資本資料</t>
  </si>
  <si>
    <t>投資額/資本證據成立</t>
  </si>
  <si>
    <t>海空合一資本規劃至少7.5m</t>
  </si>
  <si>
    <t>COMPANY REGISTRATION</t>
  </si>
  <si>
    <t>Registrar</t>
  </si>
  <si>
    <t>T2 / AT-INC</t>
  </si>
  <si>
    <t>投資/產業許可、CPA報告、地址</t>
  </si>
  <si>
    <t>法人設立</t>
  </si>
  <si>
    <t>上游未通過</t>
  </si>
  <si>
    <t>FORMAL SECTOR LICENCE</t>
  </si>
  <si>
    <t>APR/REG</t>
  </si>
  <si>
    <t>T3 / PRE-OP</t>
  </si>
  <si>
    <t>公司登記、章程、名冊、費用/保證等</t>
  </si>
  <si>
    <t>取得正式許可證</t>
  </si>
  <si>
    <t>海空可申請合一許可證</t>
  </si>
  <si>
    <t>BANK/KYC + UBO</t>
  </si>
  <si>
    <t>Bank / MOEA</t>
  </si>
  <si>
    <t>VER/MON</t>
  </si>
  <si>
    <t>T3</t>
  </si>
  <si>
    <t>UBO、資金來源</t>
  </si>
  <si>
    <t>帳戶可營運</t>
  </si>
  <si>
    <t>陸資 AML/KYC 強度高</t>
  </si>
  <si>
    <t>OPERATE / ONGOING</t>
  </si>
  <si>
    <t>Transport authorities + MOEA</t>
  </si>
  <si>
    <t>MON/ENF</t>
  </si>
  <si>
    <t>T4</t>
  </si>
  <si>
    <t>牌照、費率/提單等後續文件</t>
  </si>
  <si>
    <t>合法營運及持續監理</t>
  </si>
  <si>
    <t>變更股權/資本/地址等可能再觸發申報</t>
  </si>
  <si>
    <t>Taiwan PRC International Freight Forwarder Route Code</t>
  </si>
  <si>
    <t>Item</t>
  </si>
  <si>
    <t>Code / Description</t>
  </si>
  <si>
    <t>Legal / Logic</t>
  </si>
  <si>
    <t>Primary Route</t>
  </si>
  <si>
    <t>PRC direct investor + Taiwan Ltd + sea/air freight forwarding + positive-list no hit</t>
  </si>
  <si>
    <t>Current base case</t>
  </si>
  <si>
    <t>Sea only</t>
  </si>
  <si>
    <t>海運承攬運送業未命中現行陸資服務業正面表列</t>
  </si>
  <si>
    <t>STOP</t>
  </si>
  <si>
    <t>Air only</t>
  </si>
  <si>
    <t>航空貨運承攬業未命中現行陸資服務業正面表列</t>
  </si>
  <si>
    <t>PRC</t>
  </si>
  <si>
    <t>Mainland investor</t>
  </si>
  <si>
    <t>中國大陸人民/法人等；第三地公司 &gt;30% 或 control 亦納入</t>
  </si>
  <si>
    <t>Investor class</t>
  </si>
  <si>
    <t>LTD</t>
  </si>
  <si>
    <t>Taiwan Limited Company / 有限公司</t>
  </si>
  <si>
    <t>常見子公司型態</t>
  </si>
  <si>
    <t>Entity</t>
  </si>
  <si>
    <t>GF</t>
  </si>
  <si>
    <t>Greenfield / 新設</t>
  </si>
  <si>
    <t>非併購/參股既有公司</t>
  </si>
  <si>
    <t>Transaction</t>
  </si>
  <si>
    <t>IFF</t>
  </si>
  <si>
    <t>International Freight Forwarder</t>
  </si>
  <si>
    <t>本工作簿按海運＋航空承攬理解</t>
  </si>
  <si>
    <t>Business</t>
  </si>
  <si>
    <t>POSLIST-NOHIT</t>
  </si>
  <si>
    <t>Positive List No Hit</t>
  </si>
  <si>
    <t>陸資正面表列未見 G402011/G601011</t>
  </si>
  <si>
    <t>Core blocker</t>
  </si>
  <si>
    <t>NOGO</t>
  </si>
  <si>
    <t>Route stops before investment permit</t>
  </si>
  <si>
    <t>不能往匯資、公司設立、正式牌照續走</t>
  </si>
  <si>
    <t>Legal effect</t>
  </si>
  <si>
    <t>Counterfactual if list opens</t>
  </si>
  <si>
    <t>TW-PRC-LTD-GF-IFF-POSLIST-HIT+ML-A+SL-A+FX-A+NS-A</t>
  </si>
  <si>
    <t>未來若業別開放，仍需陸資投資許可、產業許可、匯資查核、國安/背景審查</t>
  </si>
  <si>
    <t>Not current law result</t>
  </si>
  <si>
    <t>Switch if truly non-PRC investor</t>
  </si>
  <si>
    <t>TW-FIE-LTD-GF-IFF-STD+SL-A</t>
  </si>
  <si>
    <t>只有在實質不構成陸資時，才改走一般外國人投資路徑</t>
  </si>
  <si>
    <t>不能用形式第三地公司假裝切換</t>
  </si>
  <si>
    <t>Actual Node Chain</t>
  </si>
  <si>
    <t>CASE → INVESTOR-CLASS[PRC] → ENTITY[TW-LTD] → NAME → POSLIST[G402011/G601011:NO-HIT] → STOP[NOGO]</t>
  </si>
  <si>
    <t>Counterfactual Node Chain</t>
  </si>
  <si>
    <t>CASE → PRC → NAME → POSLIST[HIT] → DIR-ML-A → MOT-SL-A → BANK/FX-A → CAP-VERIFY → R0/R1 → SECTOR-LIC → UBO/KYC → OPERATE</t>
  </si>
  <si>
    <t>Common Knowledge / Common Logic / Conclusion</t>
  </si>
  <si>
    <t>No.</t>
  </si>
  <si>
    <t>Type</t>
  </si>
  <si>
    <t>Statement</t>
  </si>
  <si>
    <t>Why it matters</t>
  </si>
  <si>
    <t>Legal/Operational Consequence</t>
  </si>
  <si>
    <t>Common Knowledge</t>
  </si>
  <si>
    <t>陸資來臺投資採正面表列，不是一般外國人投資的負面表列。</t>
  </si>
  <si>
    <t>先判 Investor Class，會完全改變准入邏輯。</t>
  </si>
  <si>
    <t>正面表列未列即不得按陸資直接投資該業別。</t>
  </si>
  <si>
    <t>第三地區公司若陸資直接/間接持股逾30%或具控制能力，仍視為陸資。</t>
  </si>
  <si>
    <t>香港/新加坡/BVI 中間公司不當然變成外資。</t>
  </si>
  <si>
    <t>不能僅靠形式持股層級規避陸資制度。</t>
  </si>
  <si>
    <t>國際貨代在臺灣應拆成海運承攬運送業 G402011 與航空貨運承攬業 G601011。</t>
  </si>
  <si>
    <t>名稱『物流/貨代』太寬，法律要看實際受管制業務。</t>
  </si>
  <si>
    <t>兩者各有交通部特許規則，亦可申請合一許可證。</t>
  </si>
  <si>
    <t>現行陸資服務業正面表列列有部分運輸輔助業，但未見 G402011 或 G601011。</t>
  </si>
  <si>
    <t>不能因『運輸輔助業』有開放項目，就推論所有貨代都開放。</t>
  </si>
  <si>
    <t>本 Base Case = POSLIST NO-HIT / NO-GO。</t>
  </si>
  <si>
    <t>海運承攬最低實收資本 NT$7.5m；航空貨運承攬最低實收資本 NT$5m。</t>
  </si>
  <si>
    <t>產業最低資本是 S-MC，不是一般公司法資本。</t>
  </si>
  <si>
    <t>海空兼營應同時滿足要求，實務規劃至少 7.5m。</t>
  </si>
  <si>
    <t>Common Logic</t>
  </si>
  <si>
    <t>36格要保留下游法律結構，但 Base-case Result 標示 NOT REACHED。</t>
  </si>
  <si>
    <t>上游 gate 失敗不代表下游規定不存在。</t>
  </si>
  <si>
    <t>可同時表達『法律架構』與『本案實際路徑』。</t>
  </si>
  <si>
    <t>S-OC 是本案 first gate；S-SL、S-FX、S-NS 是後續 A gates。</t>
  </si>
  <si>
    <t>避免把產業牌照當成唯一問題。</t>
  </si>
  <si>
    <t>即使未來正面表列開放，也還有多重 prior approval。</t>
  </si>
  <si>
    <t>R 是最終法人登記者，但不是陸資准入實質決策者。</t>
  </si>
  <si>
    <t>台灣仍是 S-heavy → R-final。</t>
  </si>
  <si>
    <t>不能先設公司再補陸資許可。</t>
  </si>
  <si>
    <t>N 只在文件證明上重要，C 幾乎不參與設立。</t>
  </si>
  <si>
    <t>可降低不必要的 Notary/Court 權重。</t>
  </si>
  <si>
    <t>文件認證與實質准入應分開。</t>
  </si>
  <si>
    <t>直接由中國大陸公司新設臺灣國際海/空貨代子公司，目前應判定 NO-GO。</t>
  </si>
  <si>
    <t>先停止無效設立工作，再評估替代模式。</t>
  </si>
  <si>
    <t>替代方案只能建立在真實投資人或真實業務模式改變，不能 nominee/circumvention。</t>
  </si>
  <si>
    <t>https://law.moea.gov.tw/LawContent.aspx?id=GL000177</t>
  </si>
  <si>
    <t>合法替代路徑評估（不是規避陸資認定）</t>
  </si>
  <si>
    <t>Option</t>
  </si>
  <si>
    <t>Investor / Structure</t>
  </si>
  <si>
    <t>Can operate G402011/G601011 directly?</t>
  </si>
  <si>
    <t>Main legal test</t>
  </si>
  <si>
    <t>Advantages</t>
  </si>
  <si>
    <t>Key risk</t>
  </si>
  <si>
    <t>Recommendation</t>
  </si>
  <si>
    <t>中國大陸母公司直接100%持有臺灣子公司</t>
  </si>
  <si>
    <t>No under current positive-list reading</t>
  </si>
  <si>
    <t>控制最直接</t>
  </si>
  <si>
    <t>業別未開放</t>
  </si>
  <si>
    <t>RED / NO-GO</t>
  </si>
  <si>
    <t>B</t>
  </si>
  <si>
    <t>香港/第三地公司，但大陸持股 &gt;30% 或具控制</t>
  </si>
  <si>
    <t>No; still Mainland investor</t>
  </si>
  <si>
    <t>&gt;30% / control test</t>
  </si>
  <si>
    <t>形式上跨境較熟悉</t>
  </si>
  <si>
    <t>仍屬陸資；不可規避</t>
  </si>
  <si>
    <t>實質非陸資之外國公司（大陸持股≤30%且無控制）</t>
  </si>
  <si>
    <t>Potentially yes, subject to foreign-investment + sector licence</t>
  </si>
  <si>
    <t>Foreign vs Mainland investor classification</t>
  </si>
  <si>
    <t>可走一般僑外投資＋交通特許</t>
  </si>
  <si>
    <t>必須真實符合非陸資；文件穿透嚴格</t>
  </si>
  <si>
    <t>YELLOW / case-specific</t>
  </si>
  <si>
    <t>D</t>
  </si>
  <si>
    <t>臺灣既有合法海/空貨代作為 service provider</t>
  </si>
  <si>
    <t>Provider can, Mainland company itself does not hold Taiwan licence</t>
  </si>
  <si>
    <t>Cross-border service / agency contract scope</t>
  </si>
  <si>
    <t>可在不投資未開放業別下服務臺灣客戶</t>
  </si>
  <si>
    <t>契約不得讓大陸方實質控制臺灣受許可業務</t>
  </si>
  <si>
    <t>GREENEST operational alternative</t>
  </si>
  <si>
    <t>E</t>
  </si>
  <si>
    <t>只做非受管制的一般商務/資訊服務</t>
  </si>
  <si>
    <t>Only if actual conduct stays outside licensed freight forwarding</t>
  </si>
  <si>
    <t>Substance-over-form business scope</t>
  </si>
  <si>
    <t>可能保留臺灣 presence</t>
  </si>
  <si>
    <t>實際攬貨、簽發提單、以自己名義承攬即可能落入特許業</t>
  </si>
  <si>
    <t>YELLOW; strict scope control</t>
  </si>
  <si>
    <t>Official / Primary Source Index</t>
  </si>
  <si>
    <t>Source</t>
  </si>
  <si>
    <t>Key point</t>
  </si>
  <si>
    <t>Checked/Current signal</t>
  </si>
  <si>
    <t>URL</t>
  </si>
  <si>
    <t>大陸地區人民來臺投資許可辦法</t>
  </si>
  <si>
    <t>投資行為、&gt;1/3 陸資投資事業、黨政軍限制、正面表列授權、申請許可、資金到位</t>
  </si>
  <si>
    <t>經濟部</t>
  </si>
  <si>
    <t>Official law page, crawled 2026-09</t>
  </si>
  <si>
    <t>大陸地區人民來臺投資業別項目</t>
  </si>
  <si>
    <t>陸資開放業別法規入口</t>
  </si>
  <si>
    <t>Official current law page</t>
  </si>
  <si>
    <t>服務業正面表列（2020-12 核定本）</t>
  </si>
  <si>
    <t>運輸相關開放細項；未見 G402011/G601011</t>
  </si>
  <si>
    <t>Official PDF still linked by current law page</t>
  </si>
  <si>
    <t>陸資新設國內事業流程</t>
  </si>
  <si>
    <t>名稱預查→陸資投資核准→匯資→資金審定→公司登記</t>
  </si>
  <si>
    <t>Official current process</t>
  </si>
  <si>
    <t>投審司 FAQ</t>
  </si>
  <si>
    <t>第三地區公司 &gt;30% 或具控制能力仍屬陸資；陸資業務須符合正面表列</t>
  </si>
  <si>
    <t>Official FAQ</t>
  </si>
  <si>
    <t>海運承攬運送業管理規則</t>
  </si>
  <si>
    <t>籌設許可、最低資本750萬、6個月內登記並申領許可證、合一許可</t>
  </si>
  <si>
    <t>交通部</t>
  </si>
  <si>
    <t>Official MOTC law system</t>
  </si>
  <si>
    <t>海運承攬運送業書表/申辦</t>
  </si>
  <si>
    <t>官方申請書與檢核資料</t>
  </si>
  <si>
    <t>交通部航港局</t>
  </si>
  <si>
    <t>2026 check date shown on page</t>
  </si>
  <si>
    <t>航空貨運承攬業管理規則</t>
  </si>
  <si>
    <t>航空貨代定義、籌設許可、後續許可</t>
  </si>
  <si>
    <t>交通部/民航局</t>
  </si>
  <si>
    <t>航空貨運承攬業新設申請說明</t>
  </si>
  <si>
    <t>新設文件、章程草案、營業計畫、股東資料、名稱預查</t>
  </si>
  <si>
    <t>交通部民用航空局</t>
  </si>
  <si>
    <t>Official current service page</t>
  </si>
  <si>
    <t>Scenario Checker｜先判斷是不是陸資、再判斷業別、最後才做設立</t>
  </si>
  <si>
    <t>Question</t>
  </si>
  <si>
    <t>Input</t>
  </si>
  <si>
    <t>Rule</t>
  </si>
  <si>
    <t>Result</t>
  </si>
  <si>
    <t>Next Gate</t>
  </si>
  <si>
    <t>Risk</t>
  </si>
  <si>
    <t>Evidence</t>
  </si>
  <si>
    <t>投資人是否為中國大陸公司直接投資？</t>
  </si>
  <si>
    <t>Direct PRC investor</t>
  </si>
  <si>
    <t>Mainland Investor</t>
  </si>
  <si>
    <t>Positive List</t>
  </si>
  <si>
    <t>High</t>
  </si>
  <si>
    <t>PRC corporate registry / ownership</t>
  </si>
  <si>
    <t>本案</t>
  </si>
  <si>
    <t>若透過第三地公司，大陸直接/間接持股是否 &gt;30%？</t>
  </si>
  <si>
    <t>If &gt;30% =&gt; Mainland Investor</t>
  </si>
  <si>
    <t>Control test</t>
  </si>
  <si>
    <t>Ownership chart</t>
  </si>
  <si>
    <t>若不是直接投資才用</t>
  </si>
  <si>
    <t>即使≤30%，大陸方是否具有控制能力？</t>
  </si>
  <si>
    <t>Control =&gt; Mainland Investor</t>
  </si>
  <si>
    <t>Articles/shareholders agreements/governance</t>
  </si>
  <si>
    <t>不能只看持股%</t>
  </si>
  <si>
    <t>擬營業是否包含 G402011？</t>
  </si>
  <si>
    <t>海運承攬運送業</t>
  </si>
  <si>
    <t>Licensed sector</t>
  </si>
  <si>
    <t>Positive List + MOT licence</t>
  </si>
  <si>
    <t>Business plan</t>
  </si>
  <si>
    <t>擬營業是否包含 G601011？</t>
  </si>
  <si>
    <t>航空貨運承攬業</t>
  </si>
  <si>
    <t>Positive List + CAA licence</t>
  </si>
  <si>
    <t>正面表列是否命中上述代碼？</t>
  </si>
  <si>
    <t>Current official list no hit found</t>
  </si>
  <si>
    <t>Critical</t>
  </si>
  <si>
    <t>Official positive list</t>
  </si>
  <si>
    <t>本案核心</t>
  </si>
  <si>
    <t>如果不是陸資，是否仍需產業許可？</t>
  </si>
  <si>
    <t>Sea/Air freight forwarder = licensed sectors</t>
  </si>
  <si>
    <t>SL-A</t>
  </si>
  <si>
    <t>Capital + sector pre-licence</t>
  </si>
  <si>
    <t>MOT/CAA rules</t>
  </si>
  <si>
    <t>非陸資也不能免牌照</t>
  </si>
  <si>
    <t>最低資本是否足夠？</t>
  </si>
  <si>
    <t>TBD</t>
  </si>
  <si>
    <t>Sea 7.5m / Air 5m</t>
  </si>
  <si>
    <t>Not reached</t>
  </si>
  <si>
    <t>CPA + licence</t>
  </si>
  <si>
    <t>Medium</t>
  </si>
  <si>
    <t>Capital plan</t>
  </si>
  <si>
    <t>只有前面通過才檢查</t>
  </si>
  <si>
    <t>Definitions｜RNCS / Factors / OLPA / Roles / Stages</t>
  </si>
  <si>
    <t>Category</t>
  </si>
  <si>
    <t>Code</t>
  </si>
  <si>
    <t>English</t>
  </si>
  <si>
    <t>中文</t>
  </si>
  <si>
    <t>Meaning</t>
  </si>
  <si>
    <t>Example in this case</t>
  </si>
  <si>
    <t>公司登記機關</t>
  </si>
  <si>
    <t>公司登記、記載、公開</t>
  </si>
  <si>
    <t>公司設立登記</t>
  </si>
  <si>
    <t>R 不是陸資准入主審</t>
  </si>
  <si>
    <t>Notary</t>
  </si>
  <si>
    <t>公證/驗證</t>
  </si>
  <si>
    <t>身分、授權、文件合法性</t>
  </si>
  <si>
    <t>兩岸文書/POA/法人資格</t>
  </si>
  <si>
    <t>多為證據 gate</t>
  </si>
  <si>
    <t>Court</t>
  </si>
  <si>
    <t>法院/法院登記</t>
  </si>
  <si>
    <t>是否由法院准予法人登記</t>
  </si>
  <si>
    <t>本案 Ø</t>
  </si>
  <si>
    <t>臺灣不是法院設立型</t>
  </si>
  <si>
    <t>Special Authority</t>
  </si>
  <si>
    <t>特別主管機關</t>
  </si>
  <si>
    <t>投資、產業、國安、外匯等</t>
  </si>
  <si>
    <t>投審司、交通部、航港局、民航局</t>
  </si>
  <si>
    <t>本案最重</t>
  </si>
  <si>
    <t>S-OC / R-OC</t>
  </si>
  <si>
    <t>S-MC / R-MC</t>
  </si>
  <si>
    <t>S-LR / R-LR</t>
  </si>
  <si>
    <t>S-SL / R-SL</t>
  </si>
  <si>
    <t>S-ADDR / R-ADDR</t>
  </si>
  <si>
    <t>S-DA / R-DA</t>
  </si>
  <si>
    <t>S-FX / R-FX</t>
  </si>
  <si>
    <t>S-UBO / R-UBO</t>
  </si>
  <si>
    <t>S-NS / R-NS</t>
  </si>
  <si>
    <t>Open</t>
  </si>
  <si>
    <t>開放</t>
  </si>
  <si>
    <t>List-based</t>
  </si>
  <si>
    <t>清單式</t>
  </si>
  <si>
    <t>S-OC=L；S-SL=A</t>
  </si>
  <si>
    <t>Conditional</t>
  </si>
  <si>
    <t>條件式</t>
  </si>
  <si>
    <t>Approval/Screening</t>
  </si>
  <si>
    <t>事前核准/審查</t>
  </si>
  <si>
    <t>設定要求</t>
  </si>
  <si>
    <t>查核</t>
  </si>
  <si>
    <t>CERT</t>
  </si>
  <si>
    <t>認證/證明</t>
  </si>
  <si>
    <t>核准</t>
  </si>
  <si>
    <t>登記</t>
  </si>
  <si>
    <t>MON</t>
  </si>
  <si>
    <t>持續監理</t>
  </si>
  <si>
    <t>ENF</t>
  </si>
  <si>
    <t>執法</t>
  </si>
  <si>
    <t>案件分類/前檢</t>
  </si>
  <si>
    <t>T1</t>
  </si>
  <si>
    <t>投資與籌設</t>
  </si>
  <si>
    <t>T2</t>
  </si>
  <si>
    <t>匯資與設立</t>
  </si>
  <si>
    <t>營運前牌照/開戶</t>
  </si>
  <si>
    <t>持續營運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</si>
</sst>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name val="Carlito"/>
    </font>
    <font>
      <b/>
      <sz val="16"/>
      <color rgb="FFFFFFFF"/>
      <name val="Carlito"/>
    </font>
    <font>
      <b/>
      <sz val="11"/>
      <color rgb="FF17365D"/>
      <name val="Carlito"/>
    </font>
    <font>
      <b/>
      <sz val="11"/>
      <color rgb="FFFFFFFF"/>
      <name val="Carlito"/>
    </font>
    <font>
      <sz val="11"/>
      <name val="Carlito"/>
    </font>
    <font>
      <sz val="9"/>
      <name val="細明體"/>
      <family val="3"/>
      <charset val="136"/>
    </font>
  </fonts>
  <fills count="5">
    <fill>
      <patternFill patternType="none"/>
    </fill>
    <fill>
      <patternFill patternType="gray125"/>
    </fill>
    <fill>
      <patternFill patternType="solid">
        <fgColor rgb="FF1F4E78"/>
      </patternFill>
    </fill>
    <fill>
      <patternFill patternType="solid">
        <fgColor rgb="FFD9EAF7"/>
      </patternFill>
    </fill>
    <fill>
      <patternFill patternType="solid">
        <fgColor rgb="FF5B9BD5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4" fillId="0" borderId="0"/>
  </cellStyleXfs>
  <cellXfs count="7">
    <xf numFmtId="0" fontId="0" fillId="0" borderId="0" xfId="0"/>
    <xf numFmtId="0" fontId="3" fillId="4" borderId="0" xfId="1" applyFont="1" applyFill="1" applyAlignment="1">
      <alignment horizontal="center" vertical="center" wrapText="1"/>
    </xf>
    <xf numFmtId="0" fontId="0" fillId="0" borderId="0" xfId="1" applyFont="1" applyAlignment="1">
      <alignment wrapText="1"/>
    </xf>
    <xf numFmtId="0" fontId="0" fillId="0" borderId="0" xfId="1" applyFont="1" applyAlignment="1">
      <alignment vertical="top" wrapText="1"/>
    </xf>
    <xf numFmtId="0" fontId="1" fillId="2" borderId="0" xfId="1" applyFont="1" applyFill="1" applyAlignment="1">
      <alignment horizontal="left" vertical="center" wrapText="1"/>
    </xf>
    <xf numFmtId="0" fontId="2" fillId="3" borderId="0" xfId="1" applyFont="1" applyFill="1" applyAlignment="1">
      <alignment horizontal="left" vertical="center" wrapText="1"/>
    </xf>
    <xf numFmtId="0" fontId="2" fillId="3" borderId="0" xfId="1" applyFont="1" applyFill="1" applyAlignment="1">
      <alignment horizontal="left" vertical="center"/>
    </xf>
  </cellXfs>
  <cellStyles count="2">
    <cellStyle name="Normal" xfId="1" xr:uid="{00000000-0005-0000-0000-000000000000}"/>
    <cellStyle name="一般" xfId="0" builtinId="0"/>
  </cellStyles>
  <dxfs count="8">
    <dxf>
      <font>
        <color rgb="FF666666"/>
      </font>
      <fill>
        <patternFill patternType="solid">
          <bgColor rgb="FFE7E6E6"/>
        </patternFill>
      </fill>
    </dxf>
    <dxf>
      <font>
        <b/>
      </font>
      <fill>
        <patternFill patternType="solid">
          <bgColor rgb="FFF4CCCC"/>
        </patternFill>
      </fill>
    </dxf>
    <dxf>
      <font>
        <b/>
        <color rgb="FF9C0006"/>
      </font>
      <fill>
        <patternFill patternType="solid">
          <bgColor rgb="FFF4CCCC"/>
        </patternFill>
      </fill>
    </dxf>
    <dxf>
      <font>
        <color rgb="FF777777"/>
      </font>
      <fill>
        <patternFill patternType="solid">
          <bgColor rgb="FFE7E6E6"/>
        </patternFill>
      </fill>
    </dxf>
    <dxf>
      <fill>
        <patternFill patternType="solid">
          <bgColor rgb="FFD9EAD3"/>
        </patternFill>
      </fill>
    </dxf>
    <dxf>
      <fill>
        <patternFill patternType="solid">
          <bgColor rgb="FFFFF2CC"/>
        </patternFill>
      </fill>
    </dxf>
    <dxf>
      <font>
        <b/>
      </font>
      <fill>
        <patternFill patternType="solid">
          <bgColor rgb="FFFCE5CD"/>
        </patternFill>
      </fill>
    </dxf>
    <dxf>
      <font>
        <b/>
      </font>
      <fill>
        <patternFill patternType="solid">
          <bgColor rgb="FFF4CCCC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TW"/>
  <c:roundedCorners val="0"/>
  <c:style val="2"/>
  <c:chart>
    <c:title>
      <c:tx>
        <c:rich>
          <a:bodyPr/>
          <a:lstStyle/>
          <a:p>
            <a:r>
              <a:rPr lang="en-US" altLang="zh-TW"/>
              <a:t>36</a:t>
            </a:r>
            <a:r>
              <a:rPr lang="zh-TW" altLang="en-US"/>
              <a:t>格 </a:t>
            </a:r>
            <a:r>
              <a:rPr lang="en-US"/>
              <a:t>Active OLPA </a:t>
            </a:r>
            <a:r>
              <a:rPr lang="zh-TW" altLang="en-US"/>
              <a:t>分布</a:t>
            </a:r>
          </a:p>
        </c:rich>
      </c:tx>
      <c:overlay val="1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O</c:v>
          </c:tx>
          <c:invertIfNegative val="1"/>
          <c:cat>
            <c:strRef>
              <c:f>'02_16格摘要'!$A$29</c:f>
              <c:strCache>
                <c:ptCount val="1"/>
                <c:pt idx="0">
                  <c:v>All RNCS</c:v>
                </c:pt>
              </c:strCache>
            </c:strRef>
          </c:cat>
          <c:val>
            <c:numRef>
              <c:f>'02_16格摘要'!$B$29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AF3-4187-B010-13C1B9417D3B}"/>
            </c:ext>
          </c:extLst>
        </c:ser>
        <c:ser>
          <c:idx val="1"/>
          <c:order val="1"/>
          <c:tx>
            <c:v>L</c:v>
          </c:tx>
          <c:invertIfNegative val="1"/>
          <c:cat>
            <c:strRef>
              <c:f>'02_16格摘要'!$A$29</c:f>
              <c:strCache>
                <c:ptCount val="1"/>
                <c:pt idx="0">
                  <c:v>All RNCS</c:v>
                </c:pt>
              </c:strCache>
            </c:strRef>
          </c:cat>
          <c:val>
            <c:numRef>
              <c:f>'02_16格摘要'!$C$29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AF3-4187-B010-13C1B9417D3B}"/>
            </c:ext>
          </c:extLst>
        </c:ser>
        <c:ser>
          <c:idx val="2"/>
          <c:order val="2"/>
          <c:tx>
            <c:v>P</c:v>
          </c:tx>
          <c:invertIfNegative val="1"/>
          <c:cat>
            <c:strRef>
              <c:f>'02_16格摘要'!$A$29</c:f>
              <c:strCache>
                <c:ptCount val="1"/>
                <c:pt idx="0">
                  <c:v>All RNCS</c:v>
                </c:pt>
              </c:strCache>
            </c:strRef>
          </c:cat>
          <c:val>
            <c:numRef>
              <c:f>'02_16格摘要'!$D$29</c:f>
              <c:numCache>
                <c:formatCode>General</c:formatCode>
                <c:ptCount val="1"/>
                <c:pt idx="0">
                  <c:v>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AF3-4187-B010-13C1B9417D3B}"/>
            </c:ext>
          </c:extLst>
        </c:ser>
        <c:ser>
          <c:idx val="3"/>
          <c:order val="3"/>
          <c:tx>
            <c:v>A</c:v>
          </c:tx>
          <c:invertIfNegative val="1"/>
          <c:cat>
            <c:strRef>
              <c:f>'02_16格摘要'!$A$29</c:f>
              <c:strCache>
                <c:ptCount val="1"/>
                <c:pt idx="0">
                  <c:v>All RNCS</c:v>
                </c:pt>
              </c:strCache>
            </c:strRef>
          </c:cat>
          <c:val>
            <c:numRef>
              <c:f>'02_16格摘要'!$E$29</c:f>
              <c:numCache>
                <c:formatCode>General</c:formatCode>
                <c:ptCount val="1"/>
                <c:pt idx="0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AF3-4187-B010-13C1B9417D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w="9525">
              <a:solidFill>
                <a:srgbClr val="CCCCCC"/>
              </a:solidFill>
              <a:prstDash val="dash"/>
            </a:ln>
          </c:spPr>
        </c:majorGridlines>
        <c:numFmt formatCode="General" sourceLinked="1"/>
        <c:majorTickMark val="none"/>
        <c:minorTickMark val="none"/>
        <c:tickLblPos val="nextTo"/>
        <c:crossAx val="48672768"/>
        <c:crosses val="autoZero"/>
        <c:auto val="1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w="9525">
              <a:solidFill>
                <a:srgbClr val="CCCCCC"/>
              </a:solidFill>
              <a:prstDash val="dash"/>
            </a:ln>
          </c:spPr>
        </c:majorGridlines>
        <c:numFmt formatCode="General" sourceLinked="1"/>
        <c:majorTickMark val="none"/>
        <c:minorTickMark val="none"/>
        <c:tickLblPos val="nextTo"/>
        <c:crossAx val="48650112"/>
        <c:crosses val="autoZero"/>
        <c:crossBetween val="between"/>
      </c:valAx>
    </c:plotArea>
    <c:plotVisOnly val="1"/>
    <c:dispBlanksAs val="zero"/>
    <c:showDLblsOverMax val="1"/>
  </c:chart>
  <c:spPr>
    <a:ln w="9525">
      <a:solidFill>
        <a:srgbClr val="D9D9D9"/>
      </a:solidFill>
      <a:prstDash val="solid"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3</xdr:row>
      <xdr:rowOff>0</xdr:rowOff>
    </xdr:from>
    <xdr:to>
      <xdr:col>13</xdr:col>
      <xdr:colOff>0</xdr:colOff>
      <xdr:row>16</xdr:row>
      <xdr:rowOff>0</xdr:rowOff>
    </xdr:to>
    <xdr:graphicFrame macro="">
      <xdr:nvGraphicFramePr>
        <xdr:cNvPr id="2" name="Chart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9"/>
  <sheetViews>
    <sheetView tabSelected="1" workbookViewId="0">
      <selection sqref="A1:E1"/>
    </sheetView>
  </sheetViews>
  <sheetFormatPr defaultRowHeight="14.25"/>
  <cols>
    <col min="1" max="1" width="22" customWidth="1"/>
    <col min="2" max="2" width="62" customWidth="1"/>
    <col min="3" max="3" width="3" customWidth="1"/>
    <col min="4" max="4" width="24" customWidth="1"/>
    <col min="5" max="5" width="64" customWidth="1"/>
  </cols>
  <sheetData>
    <row r="1" spans="1:26" ht="30" customHeight="1">
      <c r="A1" s="4" t="s">
        <v>0</v>
      </c>
      <c r="B1" s="4"/>
      <c r="C1" s="4"/>
      <c r="D1" s="4"/>
      <c r="E1" s="4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5">
      <c r="A2" s="5" t="s">
        <v>1</v>
      </c>
      <c r="B2" s="5"/>
      <c r="C2" s="5"/>
      <c r="D2" s="5"/>
      <c r="E2" s="5"/>
    </row>
    <row r="3" spans="1:26">
      <c r="A3" s="2"/>
      <c r="B3" s="2"/>
      <c r="C3" s="2"/>
      <c r="D3" s="2"/>
      <c r="E3" s="2"/>
    </row>
    <row r="4" spans="1:26" ht="15">
      <c r="A4" s="1" t="s">
        <v>2</v>
      </c>
      <c r="B4" s="1" t="s">
        <v>3</v>
      </c>
      <c r="C4" s="1"/>
      <c r="D4" s="1" t="s">
        <v>4</v>
      </c>
      <c r="E4" s="1" t="s">
        <v>5</v>
      </c>
    </row>
    <row r="5" spans="1:26">
      <c r="A5" s="3" t="s">
        <v>6</v>
      </c>
      <c r="B5" s="3" t="s">
        <v>7</v>
      </c>
      <c r="C5" s="3"/>
      <c r="D5" s="3" t="s">
        <v>8</v>
      </c>
      <c r="E5" s="3">
        <f>'02_16格摘要'!B29</f>
        <v>1</v>
      </c>
    </row>
    <row r="6" spans="1:26">
      <c r="A6" s="3" t="s">
        <v>9</v>
      </c>
      <c r="B6" s="3" t="s">
        <v>10</v>
      </c>
      <c r="C6" s="3"/>
      <c r="D6" s="3" t="s">
        <v>11</v>
      </c>
      <c r="E6" s="3">
        <f>'02_16格摘要'!C29</f>
        <v>1</v>
      </c>
    </row>
    <row r="7" spans="1:26">
      <c r="A7" s="3" t="s">
        <v>12</v>
      </c>
      <c r="B7" s="3" t="s">
        <v>13</v>
      </c>
      <c r="C7" s="3"/>
      <c r="D7" s="3" t="s">
        <v>14</v>
      </c>
      <c r="E7" s="3">
        <f>'02_16格摘要'!D29</f>
        <v>12</v>
      </c>
    </row>
    <row r="8" spans="1:26">
      <c r="A8" s="3" t="s">
        <v>15</v>
      </c>
      <c r="B8" s="3" t="s">
        <v>16</v>
      </c>
      <c r="C8" s="3"/>
      <c r="D8" s="3" t="s">
        <v>17</v>
      </c>
      <c r="E8" s="3">
        <f>'02_16格摘要'!E29</f>
        <v>3</v>
      </c>
    </row>
    <row r="9" spans="1:26" ht="28.5">
      <c r="A9" s="3" t="s">
        <v>18</v>
      </c>
      <c r="B9" s="3" t="s">
        <v>19</v>
      </c>
      <c r="C9" s="3"/>
      <c r="D9" s="3" t="s">
        <v>20</v>
      </c>
      <c r="E9" s="3">
        <f>'02_16格摘要'!F29</f>
        <v>17</v>
      </c>
    </row>
    <row r="10" spans="1:26" ht="28.5">
      <c r="A10" s="3" t="s">
        <v>21</v>
      </c>
      <c r="B10" s="3" t="s">
        <v>22</v>
      </c>
      <c r="C10" s="3"/>
      <c r="D10" s="3" t="s">
        <v>23</v>
      </c>
      <c r="E10" s="3">
        <f>'02_16格摘要'!G29</f>
        <v>19</v>
      </c>
    </row>
    <row r="11" spans="1:26" ht="28.5">
      <c r="A11" s="3" t="s">
        <v>24</v>
      </c>
      <c r="B11" s="3" t="s">
        <v>25</v>
      </c>
      <c r="C11" s="3"/>
      <c r="D11" s="3"/>
      <c r="E11" s="3"/>
    </row>
    <row r="12" spans="1:26">
      <c r="A12" s="3" t="s">
        <v>26</v>
      </c>
      <c r="B12" s="3" t="s">
        <v>27</v>
      </c>
      <c r="C12" s="3"/>
      <c r="D12" s="3"/>
      <c r="E12" s="3"/>
    </row>
    <row r="13" spans="1:26" ht="28.5">
      <c r="A13" s="3" t="s">
        <v>28</v>
      </c>
      <c r="B13" s="3" t="s">
        <v>29</v>
      </c>
      <c r="C13" s="3"/>
      <c r="D13" s="3"/>
      <c r="E13" s="3"/>
    </row>
    <row r="14" spans="1:26" ht="28.5">
      <c r="A14" s="3" t="s">
        <v>30</v>
      </c>
      <c r="B14" s="3" t="s">
        <v>31</v>
      </c>
      <c r="C14" s="3"/>
      <c r="D14" s="3" t="s">
        <v>32</v>
      </c>
      <c r="E14" s="3"/>
    </row>
    <row r="15" spans="1:26" ht="28.5">
      <c r="A15" s="3" t="s">
        <v>33</v>
      </c>
      <c r="B15" s="3" t="s">
        <v>34</v>
      </c>
      <c r="C15" s="3"/>
      <c r="D15" s="3" t="s">
        <v>35</v>
      </c>
      <c r="E15" s="3" t="s">
        <v>36</v>
      </c>
    </row>
    <row r="16" spans="1:26" ht="28.5">
      <c r="A16" s="3" t="s">
        <v>37</v>
      </c>
      <c r="B16" s="3" t="s">
        <v>38</v>
      </c>
      <c r="C16" s="3"/>
      <c r="D16" s="3" t="s">
        <v>39</v>
      </c>
      <c r="E16" s="3" t="s">
        <v>40</v>
      </c>
    </row>
    <row r="17" spans="1:5">
      <c r="A17" s="3" t="s">
        <v>41</v>
      </c>
      <c r="B17" s="3" t="s">
        <v>42</v>
      </c>
      <c r="C17" s="3"/>
      <c r="D17" s="3" t="s">
        <v>43</v>
      </c>
      <c r="E17" s="3" t="s">
        <v>44</v>
      </c>
    </row>
    <row r="18" spans="1:5" ht="28.5">
      <c r="A18" s="3" t="s">
        <v>45</v>
      </c>
      <c r="B18" s="3" t="s">
        <v>46</v>
      </c>
      <c r="C18" s="3"/>
      <c r="D18" s="3" t="s">
        <v>47</v>
      </c>
      <c r="E18" s="3" t="s">
        <v>48</v>
      </c>
    </row>
    <row r="19" spans="1:5" ht="28.5">
      <c r="A19" s="3" t="s">
        <v>49</v>
      </c>
      <c r="B19" s="3" t="s">
        <v>50</v>
      </c>
      <c r="C19" s="3"/>
      <c r="D19" s="3" t="s">
        <v>51</v>
      </c>
      <c r="E19" s="3" t="s">
        <v>52</v>
      </c>
    </row>
  </sheetData>
  <mergeCells count="2">
    <mergeCell ref="A1:E1"/>
    <mergeCell ref="A2:E2"/>
  </mergeCells>
  <phoneticPr fontId="5" type="noConversion"/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Z32"/>
  <sheetViews>
    <sheetView workbookViewId="0"/>
  </sheetViews>
  <sheetFormatPr defaultRowHeight="14.25"/>
  <cols>
    <col min="1" max="1" width="16" customWidth="1"/>
    <col min="2" max="2" width="12" customWidth="1"/>
    <col min="3" max="3" width="26" customWidth="1"/>
    <col min="4" max="4" width="22" customWidth="1"/>
    <col min="5" max="5" width="38" customWidth="1"/>
    <col min="6" max="6" width="32" customWidth="1"/>
    <col min="7" max="7" width="28" customWidth="1"/>
  </cols>
  <sheetData>
    <row r="1" spans="1:26" ht="30" customHeight="1">
      <c r="A1" s="4" t="s">
        <v>761</v>
      </c>
      <c r="B1" s="4"/>
      <c r="C1" s="4"/>
      <c r="D1" s="4"/>
      <c r="E1" s="4"/>
      <c r="F1" s="4"/>
      <c r="G1" s="4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3" spans="1:26" ht="15">
      <c r="A3" s="1" t="s">
        <v>762</v>
      </c>
      <c r="B3" s="1" t="s">
        <v>763</v>
      </c>
      <c r="C3" s="1" t="s">
        <v>764</v>
      </c>
      <c r="D3" s="1" t="s">
        <v>765</v>
      </c>
      <c r="E3" s="1" t="s">
        <v>766</v>
      </c>
      <c r="F3" s="1" t="s">
        <v>767</v>
      </c>
      <c r="G3" s="1" t="s">
        <v>469</v>
      </c>
    </row>
    <row r="4" spans="1:26">
      <c r="A4" s="3" t="s">
        <v>56</v>
      </c>
      <c r="B4" s="3" t="s">
        <v>78</v>
      </c>
      <c r="C4" s="3" t="s">
        <v>523</v>
      </c>
      <c r="D4" s="3" t="s">
        <v>768</v>
      </c>
      <c r="E4" s="3" t="s">
        <v>769</v>
      </c>
      <c r="F4" s="3" t="s">
        <v>770</v>
      </c>
      <c r="G4" s="3" t="s">
        <v>771</v>
      </c>
    </row>
    <row r="5" spans="1:26">
      <c r="A5" s="3" t="s">
        <v>56</v>
      </c>
      <c r="B5" s="3" t="s">
        <v>221</v>
      </c>
      <c r="C5" s="3" t="s">
        <v>772</v>
      </c>
      <c r="D5" s="3" t="s">
        <v>773</v>
      </c>
      <c r="E5" s="3" t="s">
        <v>774</v>
      </c>
      <c r="F5" s="3" t="s">
        <v>775</v>
      </c>
      <c r="G5" s="3" t="s">
        <v>776</v>
      </c>
    </row>
    <row r="6" spans="1:26">
      <c r="A6" s="3" t="s">
        <v>56</v>
      </c>
      <c r="B6" s="3" t="s">
        <v>257</v>
      </c>
      <c r="C6" s="3" t="s">
        <v>777</v>
      </c>
      <c r="D6" s="3" t="s">
        <v>778</v>
      </c>
      <c r="E6" s="3" t="s">
        <v>779</v>
      </c>
      <c r="F6" s="3" t="s">
        <v>780</v>
      </c>
      <c r="G6" s="3" t="s">
        <v>781</v>
      </c>
    </row>
    <row r="7" spans="1:26">
      <c r="A7" s="3" t="s">
        <v>56</v>
      </c>
      <c r="B7" s="3" t="s">
        <v>271</v>
      </c>
      <c r="C7" s="3" t="s">
        <v>782</v>
      </c>
      <c r="D7" s="3" t="s">
        <v>783</v>
      </c>
      <c r="E7" s="3" t="s">
        <v>784</v>
      </c>
      <c r="F7" s="3" t="s">
        <v>785</v>
      </c>
      <c r="G7" s="3" t="s">
        <v>786</v>
      </c>
    </row>
    <row r="8" spans="1:26">
      <c r="A8" s="3" t="s">
        <v>58</v>
      </c>
      <c r="B8" s="3" t="s">
        <v>80</v>
      </c>
      <c r="C8" s="3" t="s">
        <v>80</v>
      </c>
      <c r="D8" s="3" t="s">
        <v>81</v>
      </c>
      <c r="E8" s="3" t="s">
        <v>81</v>
      </c>
      <c r="F8" s="3" t="s">
        <v>787</v>
      </c>
      <c r="G8" s="3"/>
    </row>
    <row r="9" spans="1:26">
      <c r="A9" s="3" t="s">
        <v>58</v>
      </c>
      <c r="B9" s="3" t="s">
        <v>100</v>
      </c>
      <c r="C9" s="3" t="s">
        <v>100</v>
      </c>
      <c r="D9" s="3" t="s">
        <v>101</v>
      </c>
      <c r="E9" s="3" t="s">
        <v>101</v>
      </c>
      <c r="F9" s="3" t="s">
        <v>788</v>
      </c>
      <c r="G9" s="3"/>
    </row>
    <row r="10" spans="1:26" ht="28.5">
      <c r="A10" s="3" t="s">
        <v>58</v>
      </c>
      <c r="B10" s="3" t="s">
        <v>118</v>
      </c>
      <c r="C10" s="3" t="s">
        <v>118</v>
      </c>
      <c r="D10" s="3" t="s">
        <v>119</v>
      </c>
      <c r="E10" s="3" t="s">
        <v>119</v>
      </c>
      <c r="F10" s="3" t="s">
        <v>789</v>
      </c>
      <c r="G10" s="3"/>
    </row>
    <row r="11" spans="1:26">
      <c r="A11" s="3" t="s">
        <v>58</v>
      </c>
      <c r="B11" s="3" t="s">
        <v>137</v>
      </c>
      <c r="C11" s="3" t="s">
        <v>137</v>
      </c>
      <c r="D11" s="3" t="s">
        <v>138</v>
      </c>
      <c r="E11" s="3" t="s">
        <v>138</v>
      </c>
      <c r="F11" s="3" t="s">
        <v>790</v>
      </c>
      <c r="G11" s="3"/>
    </row>
    <row r="12" spans="1:26">
      <c r="A12" s="3" t="s">
        <v>58</v>
      </c>
      <c r="B12" s="3" t="s">
        <v>154</v>
      </c>
      <c r="C12" s="3" t="s">
        <v>154</v>
      </c>
      <c r="D12" s="3" t="s">
        <v>155</v>
      </c>
      <c r="E12" s="3" t="s">
        <v>155</v>
      </c>
      <c r="F12" s="3" t="s">
        <v>791</v>
      </c>
      <c r="G12" s="3"/>
    </row>
    <row r="13" spans="1:26">
      <c r="A13" s="3" t="s">
        <v>58</v>
      </c>
      <c r="B13" s="3" t="s">
        <v>170</v>
      </c>
      <c r="C13" s="3" t="s">
        <v>170</v>
      </c>
      <c r="D13" s="3" t="s">
        <v>171</v>
      </c>
      <c r="E13" s="3" t="s">
        <v>171</v>
      </c>
      <c r="F13" s="3" t="s">
        <v>792</v>
      </c>
      <c r="G13" s="3"/>
    </row>
    <row r="14" spans="1:26">
      <c r="A14" s="3" t="s">
        <v>58</v>
      </c>
      <c r="B14" s="3" t="s">
        <v>181</v>
      </c>
      <c r="C14" s="3" t="s">
        <v>181</v>
      </c>
      <c r="D14" s="3" t="s">
        <v>182</v>
      </c>
      <c r="E14" s="3" t="s">
        <v>182</v>
      </c>
      <c r="F14" s="3" t="s">
        <v>793</v>
      </c>
      <c r="G14" s="3"/>
    </row>
    <row r="15" spans="1:26">
      <c r="A15" s="3" t="s">
        <v>58</v>
      </c>
      <c r="B15" s="3" t="s">
        <v>196</v>
      </c>
      <c r="C15" s="3" t="s">
        <v>196</v>
      </c>
      <c r="D15" s="3" t="s">
        <v>197</v>
      </c>
      <c r="E15" s="3" t="s">
        <v>197</v>
      </c>
      <c r="F15" s="3" t="s">
        <v>794</v>
      </c>
      <c r="G15" s="3"/>
    </row>
    <row r="16" spans="1:26">
      <c r="A16" s="3" t="s">
        <v>58</v>
      </c>
      <c r="B16" s="3" t="s">
        <v>213</v>
      </c>
      <c r="C16" s="3" t="s">
        <v>213</v>
      </c>
      <c r="D16" s="3" t="s">
        <v>214</v>
      </c>
      <c r="E16" s="3" t="s">
        <v>214</v>
      </c>
      <c r="F16" s="3" t="s">
        <v>795</v>
      </c>
      <c r="G16" s="3"/>
    </row>
    <row r="17" spans="1:7">
      <c r="A17" s="3" t="s">
        <v>61</v>
      </c>
      <c r="B17" s="3" t="s">
        <v>120</v>
      </c>
      <c r="C17" s="3" t="s">
        <v>796</v>
      </c>
      <c r="D17" s="3" t="s">
        <v>797</v>
      </c>
      <c r="E17" s="3" t="s">
        <v>797</v>
      </c>
      <c r="F17" s="3"/>
      <c r="G17" s="3"/>
    </row>
    <row r="18" spans="1:7">
      <c r="A18" s="3" t="s">
        <v>61</v>
      </c>
      <c r="B18" s="3" t="s">
        <v>273</v>
      </c>
      <c r="C18" s="3" t="s">
        <v>798</v>
      </c>
      <c r="D18" s="3" t="s">
        <v>799</v>
      </c>
      <c r="E18" s="3" t="s">
        <v>799</v>
      </c>
      <c r="F18" s="3" t="s">
        <v>800</v>
      </c>
      <c r="G18" s="3"/>
    </row>
    <row r="19" spans="1:7">
      <c r="A19" s="3" t="s">
        <v>61</v>
      </c>
      <c r="B19" s="3" t="s">
        <v>83</v>
      </c>
      <c r="C19" s="3" t="s">
        <v>801</v>
      </c>
      <c r="D19" s="3" t="s">
        <v>802</v>
      </c>
      <c r="E19" s="3" t="s">
        <v>802</v>
      </c>
      <c r="F19" s="3"/>
      <c r="G19" s="3"/>
    </row>
    <row r="20" spans="1:7">
      <c r="A20" s="3" t="s">
        <v>61</v>
      </c>
      <c r="B20" s="3" t="s">
        <v>317</v>
      </c>
      <c r="C20" s="3" t="s">
        <v>803</v>
      </c>
      <c r="D20" s="3" t="s">
        <v>804</v>
      </c>
      <c r="E20" s="3" t="s">
        <v>804</v>
      </c>
      <c r="F20" s="3" t="s">
        <v>800</v>
      </c>
      <c r="G20" s="3"/>
    </row>
    <row r="21" spans="1:7">
      <c r="A21" s="3" t="s">
        <v>464</v>
      </c>
      <c r="B21" s="3" t="s">
        <v>480</v>
      </c>
      <c r="C21" s="3" t="s">
        <v>480</v>
      </c>
      <c r="D21" s="3" t="s">
        <v>805</v>
      </c>
      <c r="E21" s="3" t="s">
        <v>805</v>
      </c>
      <c r="F21" s="3"/>
      <c r="G21" s="3"/>
    </row>
    <row r="22" spans="1:7">
      <c r="A22" s="3" t="s">
        <v>464</v>
      </c>
      <c r="B22" s="3" t="s">
        <v>472</v>
      </c>
      <c r="C22" s="3" t="s">
        <v>472</v>
      </c>
      <c r="D22" s="3" t="s">
        <v>806</v>
      </c>
      <c r="E22" s="3" t="s">
        <v>806</v>
      </c>
      <c r="F22" s="3"/>
      <c r="G22" s="3"/>
    </row>
    <row r="23" spans="1:7">
      <c r="A23" s="3" t="s">
        <v>464</v>
      </c>
      <c r="B23" s="3" t="s">
        <v>807</v>
      </c>
      <c r="C23" s="3" t="s">
        <v>807</v>
      </c>
      <c r="D23" s="3" t="s">
        <v>808</v>
      </c>
      <c r="E23" s="3" t="s">
        <v>808</v>
      </c>
      <c r="F23" s="3"/>
      <c r="G23" s="3"/>
    </row>
    <row r="24" spans="1:7">
      <c r="A24" s="3" t="s">
        <v>464</v>
      </c>
      <c r="B24" s="3" t="s">
        <v>493</v>
      </c>
      <c r="C24" s="3" t="s">
        <v>493</v>
      </c>
      <c r="D24" s="3" t="s">
        <v>809</v>
      </c>
      <c r="E24" s="3" t="s">
        <v>809</v>
      </c>
      <c r="F24" s="3"/>
      <c r="G24" s="3"/>
    </row>
    <row r="25" spans="1:7">
      <c r="A25" s="3" t="s">
        <v>464</v>
      </c>
      <c r="B25" s="3" t="s">
        <v>487</v>
      </c>
      <c r="C25" s="3" t="s">
        <v>487</v>
      </c>
      <c r="D25" s="3" t="s">
        <v>810</v>
      </c>
      <c r="E25" s="3" t="s">
        <v>810</v>
      </c>
      <c r="F25" s="3"/>
      <c r="G25" s="3"/>
    </row>
    <row r="26" spans="1:7">
      <c r="A26" s="3" t="s">
        <v>464</v>
      </c>
      <c r="B26" s="3" t="s">
        <v>811</v>
      </c>
      <c r="C26" s="3" t="s">
        <v>811</v>
      </c>
      <c r="D26" s="3" t="s">
        <v>812</v>
      </c>
      <c r="E26" s="3" t="s">
        <v>812</v>
      </c>
      <c r="F26" s="3"/>
      <c r="G26" s="3"/>
    </row>
    <row r="27" spans="1:7">
      <c r="A27" s="3" t="s">
        <v>464</v>
      </c>
      <c r="B27" s="3" t="s">
        <v>813</v>
      </c>
      <c r="C27" s="3" t="s">
        <v>813</v>
      </c>
      <c r="D27" s="3" t="s">
        <v>814</v>
      </c>
      <c r="E27" s="3" t="s">
        <v>814</v>
      </c>
      <c r="F27" s="3"/>
      <c r="G27" s="3"/>
    </row>
    <row r="28" spans="1:7">
      <c r="A28" s="3" t="s">
        <v>465</v>
      </c>
      <c r="B28" s="3" t="s">
        <v>481</v>
      </c>
      <c r="C28" s="3" t="s">
        <v>481</v>
      </c>
      <c r="D28" s="3" t="s">
        <v>815</v>
      </c>
      <c r="E28" s="3" t="s">
        <v>815</v>
      </c>
      <c r="F28" s="3"/>
      <c r="G28" s="3"/>
    </row>
    <row r="29" spans="1:7">
      <c r="A29" s="3" t="s">
        <v>465</v>
      </c>
      <c r="B29" s="3" t="s">
        <v>816</v>
      </c>
      <c r="C29" s="3" t="s">
        <v>816</v>
      </c>
      <c r="D29" s="3" t="s">
        <v>817</v>
      </c>
      <c r="E29" s="3" t="s">
        <v>817</v>
      </c>
      <c r="F29" s="3"/>
      <c r="G29" s="3"/>
    </row>
    <row r="30" spans="1:7">
      <c r="A30" s="3" t="s">
        <v>465</v>
      </c>
      <c r="B30" s="3" t="s">
        <v>818</v>
      </c>
      <c r="C30" s="3" t="s">
        <v>818</v>
      </c>
      <c r="D30" s="3" t="s">
        <v>819</v>
      </c>
      <c r="E30" s="3" t="s">
        <v>819</v>
      </c>
      <c r="F30" s="3"/>
      <c r="G30" s="3"/>
    </row>
    <row r="31" spans="1:7">
      <c r="A31" s="3" t="s">
        <v>465</v>
      </c>
      <c r="B31" s="3" t="s">
        <v>537</v>
      </c>
      <c r="C31" s="3" t="s">
        <v>537</v>
      </c>
      <c r="D31" s="3" t="s">
        <v>820</v>
      </c>
      <c r="E31" s="3" t="s">
        <v>820</v>
      </c>
      <c r="F31" s="3"/>
      <c r="G31" s="3"/>
    </row>
    <row r="32" spans="1:7">
      <c r="A32" s="3" t="s">
        <v>465</v>
      </c>
      <c r="B32" s="3" t="s">
        <v>544</v>
      </c>
      <c r="C32" s="3" t="s">
        <v>544</v>
      </c>
      <c r="D32" s="3" t="s">
        <v>821</v>
      </c>
      <c r="E32" s="3" t="s">
        <v>821</v>
      </c>
      <c r="F32" s="3"/>
      <c r="G32" s="3"/>
    </row>
  </sheetData>
  <mergeCells count="1">
    <mergeCell ref="A1:G1"/>
  </mergeCells>
  <phoneticPr fontId="5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40"/>
  <sheetViews>
    <sheetView workbookViewId="0"/>
  </sheetViews>
  <sheetFormatPr defaultRowHeight="14.25"/>
  <cols>
    <col min="1" max="1" width="12" customWidth="1"/>
    <col min="2" max="2" width="8" customWidth="1"/>
    <col min="3" max="3" width="28" customWidth="1"/>
    <col min="4" max="4" width="9" customWidth="1"/>
    <col min="5" max="5" width="18" customWidth="1"/>
    <col min="6" max="6" width="13" customWidth="1"/>
    <col min="7" max="7" width="8" customWidth="1"/>
    <col min="8" max="8" width="24" customWidth="1"/>
    <col min="9" max="9" width="18" customWidth="1"/>
    <col min="10" max="10" width="55" customWidth="1"/>
    <col min="11" max="11" width="32" customWidth="1"/>
    <col min="12" max="12" width="42" customWidth="1"/>
    <col min="13" max="13" width="28" customWidth="1"/>
    <col min="14" max="14" width="24" customWidth="1"/>
    <col min="15" max="15" width="28" customWidth="1"/>
    <col min="16" max="16" width="24" customWidth="1"/>
    <col min="17" max="17" width="34" customWidth="1"/>
    <col min="18" max="18" width="32" customWidth="1"/>
    <col min="19" max="19" width="34" customWidth="1"/>
    <col min="20" max="20" width="36" customWidth="1"/>
    <col min="21" max="21" width="46" customWidth="1"/>
    <col min="22" max="22" width="40" customWidth="1"/>
  </cols>
  <sheetData>
    <row r="1" spans="1:26" ht="30" customHeight="1">
      <c r="A1" s="4" t="s">
        <v>53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2"/>
      <c r="X1" s="2"/>
      <c r="Y1" s="2"/>
      <c r="Z1" s="2"/>
    </row>
    <row r="2" spans="1:26" ht="15">
      <c r="A2" s="6" t="s">
        <v>54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</row>
    <row r="4" spans="1:26" ht="30">
      <c r="A4" s="1" t="s">
        <v>55</v>
      </c>
      <c r="B4" s="1" t="s">
        <v>56</v>
      </c>
      <c r="C4" s="1" t="s">
        <v>57</v>
      </c>
      <c r="D4" s="1" t="s">
        <v>58</v>
      </c>
      <c r="E4" s="1" t="s">
        <v>59</v>
      </c>
      <c r="F4" s="1" t="s">
        <v>60</v>
      </c>
      <c r="G4" s="1" t="s">
        <v>61</v>
      </c>
      <c r="H4" s="1" t="s">
        <v>62</v>
      </c>
      <c r="I4" s="1" t="s">
        <v>63</v>
      </c>
      <c r="J4" s="1" t="s">
        <v>64</v>
      </c>
      <c r="K4" s="1" t="s">
        <v>65</v>
      </c>
      <c r="L4" s="1" t="s">
        <v>66</v>
      </c>
      <c r="M4" s="1" t="s">
        <v>67</v>
      </c>
      <c r="N4" s="1" t="s">
        <v>68</v>
      </c>
      <c r="O4" s="1" t="s">
        <v>69</v>
      </c>
      <c r="P4" s="1" t="s">
        <v>70</v>
      </c>
      <c r="Q4" s="1" t="s">
        <v>71</v>
      </c>
      <c r="R4" s="1" t="s">
        <v>72</v>
      </c>
      <c r="S4" s="1" t="s">
        <v>73</v>
      </c>
      <c r="T4" s="1" t="s">
        <v>74</v>
      </c>
      <c r="U4" s="1" t="s">
        <v>75</v>
      </c>
      <c r="V4" s="1" t="s">
        <v>76</v>
      </c>
    </row>
    <row r="5" spans="1:26" ht="42.75">
      <c r="A5" s="3" t="s">
        <v>77</v>
      </c>
      <c r="B5" s="3" t="s">
        <v>78</v>
      </c>
      <c r="C5" s="3" t="s">
        <v>79</v>
      </c>
      <c r="D5" s="3" t="s">
        <v>80</v>
      </c>
      <c r="E5" s="3" t="s">
        <v>81</v>
      </c>
      <c r="F5" s="3" t="s">
        <v>82</v>
      </c>
      <c r="G5" s="3" t="s">
        <v>83</v>
      </c>
      <c r="H5" s="3" t="s">
        <v>84</v>
      </c>
      <c r="I5" s="3" t="s">
        <v>85</v>
      </c>
      <c r="J5" s="3" t="s">
        <v>86</v>
      </c>
      <c r="K5" s="3" t="s">
        <v>87</v>
      </c>
      <c r="L5" s="3" t="s">
        <v>88</v>
      </c>
      <c r="M5" s="3" t="s">
        <v>89</v>
      </c>
      <c r="N5" s="3" t="s">
        <v>90</v>
      </c>
      <c r="O5" s="3" t="s">
        <v>91</v>
      </c>
      <c r="P5" s="3" t="s">
        <v>92</v>
      </c>
      <c r="Q5" s="3" t="s">
        <v>93</v>
      </c>
      <c r="R5" s="3" t="s">
        <v>94</v>
      </c>
      <c r="S5" s="3" t="s">
        <v>95</v>
      </c>
      <c r="T5" s="3" t="s">
        <v>96</v>
      </c>
      <c r="U5" s="3" t="s">
        <v>97</v>
      </c>
      <c r="V5" s="3" t="s">
        <v>98</v>
      </c>
    </row>
    <row r="6" spans="1:26" ht="42.75">
      <c r="A6" s="3" t="s">
        <v>99</v>
      </c>
      <c r="B6" s="3" t="s">
        <v>78</v>
      </c>
      <c r="C6" s="3" t="s">
        <v>79</v>
      </c>
      <c r="D6" s="3" t="s">
        <v>100</v>
      </c>
      <c r="E6" s="3" t="s">
        <v>101</v>
      </c>
      <c r="F6" s="3" t="s">
        <v>82</v>
      </c>
      <c r="G6" s="3" t="s">
        <v>83</v>
      </c>
      <c r="H6" s="3" t="s">
        <v>102</v>
      </c>
      <c r="I6" s="3" t="s">
        <v>103</v>
      </c>
      <c r="J6" s="3" t="s">
        <v>104</v>
      </c>
      <c r="K6" s="3" t="s">
        <v>105</v>
      </c>
      <c r="L6" s="3" t="s">
        <v>106</v>
      </c>
      <c r="M6" s="3" t="s">
        <v>107</v>
      </c>
      <c r="N6" s="3" t="s">
        <v>108</v>
      </c>
      <c r="O6" s="3" t="s">
        <v>109</v>
      </c>
      <c r="P6" s="3" t="s">
        <v>110</v>
      </c>
      <c r="Q6" s="3" t="s">
        <v>111</v>
      </c>
      <c r="R6" s="3" t="s">
        <v>112</v>
      </c>
      <c r="S6" s="3" t="s">
        <v>113</v>
      </c>
      <c r="T6" s="3" t="s">
        <v>114</v>
      </c>
      <c r="U6" s="3" t="s">
        <v>115</v>
      </c>
      <c r="V6" s="3" t="s">
        <v>116</v>
      </c>
    </row>
    <row r="7" spans="1:26" ht="42.75">
      <c r="A7" s="3" t="s">
        <v>117</v>
      </c>
      <c r="B7" s="3" t="s">
        <v>78</v>
      </c>
      <c r="C7" s="3" t="s">
        <v>79</v>
      </c>
      <c r="D7" s="3" t="s">
        <v>118</v>
      </c>
      <c r="E7" s="3" t="s">
        <v>119</v>
      </c>
      <c r="F7" s="3" t="s">
        <v>82</v>
      </c>
      <c r="G7" s="3" t="s">
        <v>120</v>
      </c>
      <c r="H7" s="3" t="s">
        <v>121</v>
      </c>
      <c r="I7" s="3" t="s">
        <v>122</v>
      </c>
      <c r="J7" s="3" t="s">
        <v>123</v>
      </c>
      <c r="K7" s="3" t="s">
        <v>124</v>
      </c>
      <c r="L7" s="3" t="s">
        <v>125</v>
      </c>
      <c r="M7" s="3" t="s">
        <v>126</v>
      </c>
      <c r="N7" s="3" t="s">
        <v>127</v>
      </c>
      <c r="O7" s="3" t="s">
        <v>128</v>
      </c>
      <c r="P7" s="3" t="s">
        <v>129</v>
      </c>
      <c r="Q7" s="3" t="s">
        <v>130</v>
      </c>
      <c r="R7" s="3" t="s">
        <v>131</v>
      </c>
      <c r="S7" s="3" t="s">
        <v>132</v>
      </c>
      <c r="T7" s="3" t="s">
        <v>133</v>
      </c>
      <c r="U7" s="3" t="s">
        <v>134</v>
      </c>
      <c r="V7" s="3" t="s">
        <v>135</v>
      </c>
    </row>
    <row r="8" spans="1:26" ht="30">
      <c r="A8" s="3" t="s">
        <v>136</v>
      </c>
      <c r="B8" s="3" t="s">
        <v>78</v>
      </c>
      <c r="C8" s="3" t="s">
        <v>79</v>
      </c>
      <c r="D8" s="3" t="s">
        <v>137</v>
      </c>
      <c r="E8" s="3" t="s">
        <v>138</v>
      </c>
      <c r="F8" s="3" t="s">
        <v>82</v>
      </c>
      <c r="G8" s="3" t="s">
        <v>83</v>
      </c>
      <c r="H8" s="3" t="s">
        <v>139</v>
      </c>
      <c r="I8" s="3" t="s">
        <v>85</v>
      </c>
      <c r="J8" s="3" t="s">
        <v>140</v>
      </c>
      <c r="K8" s="3" t="s">
        <v>141</v>
      </c>
      <c r="L8" s="3" t="s">
        <v>142</v>
      </c>
      <c r="M8" s="3" t="s">
        <v>143</v>
      </c>
      <c r="N8" s="3" t="s">
        <v>144</v>
      </c>
      <c r="O8" s="3" t="s">
        <v>145</v>
      </c>
      <c r="P8" s="3" t="s">
        <v>146</v>
      </c>
      <c r="Q8" s="3" t="s">
        <v>147</v>
      </c>
      <c r="R8" s="3" t="s">
        <v>148</v>
      </c>
      <c r="S8" s="3" t="s">
        <v>149</v>
      </c>
      <c r="T8" s="3" t="s">
        <v>150</v>
      </c>
      <c r="U8" s="3" t="s">
        <v>151</v>
      </c>
      <c r="V8" s="3" t="s">
        <v>152</v>
      </c>
    </row>
    <row r="9" spans="1:26" ht="28.5">
      <c r="A9" s="3" t="s">
        <v>153</v>
      </c>
      <c r="B9" s="3" t="s">
        <v>78</v>
      </c>
      <c r="C9" s="3" t="s">
        <v>79</v>
      </c>
      <c r="D9" s="3" t="s">
        <v>154</v>
      </c>
      <c r="E9" s="3" t="s">
        <v>155</v>
      </c>
      <c r="F9" s="3" t="s">
        <v>82</v>
      </c>
      <c r="G9" s="3" t="s">
        <v>83</v>
      </c>
      <c r="H9" s="3" t="s">
        <v>156</v>
      </c>
      <c r="I9" s="3" t="s">
        <v>122</v>
      </c>
      <c r="J9" s="3" t="s">
        <v>157</v>
      </c>
      <c r="K9" s="3" t="s">
        <v>158</v>
      </c>
      <c r="L9" s="3" t="s">
        <v>159</v>
      </c>
      <c r="M9" s="3" t="s">
        <v>160</v>
      </c>
      <c r="N9" s="3" t="s">
        <v>161</v>
      </c>
      <c r="O9" s="3" t="s">
        <v>162</v>
      </c>
      <c r="P9" s="3" t="s">
        <v>163</v>
      </c>
      <c r="Q9" s="3" t="s">
        <v>164</v>
      </c>
      <c r="R9" s="3" t="s">
        <v>165</v>
      </c>
      <c r="S9" s="3" t="s">
        <v>113</v>
      </c>
      <c r="T9" s="3" t="s">
        <v>166</v>
      </c>
      <c r="U9" s="3" t="s">
        <v>167</v>
      </c>
      <c r="V9" s="3" t="s">
        <v>168</v>
      </c>
    </row>
    <row r="10" spans="1:26" ht="28.5">
      <c r="A10" s="3" t="s">
        <v>169</v>
      </c>
      <c r="B10" s="3" t="s">
        <v>78</v>
      </c>
      <c r="C10" s="3" t="s">
        <v>79</v>
      </c>
      <c r="D10" s="3" t="s">
        <v>170</v>
      </c>
      <c r="E10" s="3" t="s">
        <v>171</v>
      </c>
      <c r="F10" s="3" t="s">
        <v>172</v>
      </c>
      <c r="G10" s="3" t="s">
        <v>173</v>
      </c>
      <c r="H10" s="3" t="s">
        <v>174</v>
      </c>
      <c r="I10" s="3" t="s">
        <v>174</v>
      </c>
      <c r="J10" s="3" t="s">
        <v>175</v>
      </c>
      <c r="K10" s="3" t="s">
        <v>176</v>
      </c>
      <c r="L10" s="3" t="s">
        <v>177</v>
      </c>
      <c r="M10" s="3" t="s">
        <v>174</v>
      </c>
      <c r="N10" s="3" t="s">
        <v>174</v>
      </c>
      <c r="O10" s="3" t="s">
        <v>174</v>
      </c>
      <c r="P10" s="3" t="s">
        <v>174</v>
      </c>
      <c r="Q10" s="3" t="s">
        <v>174</v>
      </c>
      <c r="R10" s="3" t="s">
        <v>173</v>
      </c>
      <c r="S10" s="3" t="s">
        <v>113</v>
      </c>
      <c r="T10" s="3" t="s">
        <v>178</v>
      </c>
      <c r="U10" s="3" t="s">
        <v>97</v>
      </c>
      <c r="V10" s="3" t="s">
        <v>179</v>
      </c>
    </row>
    <row r="11" spans="1:26" ht="28.5">
      <c r="A11" s="3" t="s">
        <v>180</v>
      </c>
      <c r="B11" s="3" t="s">
        <v>78</v>
      </c>
      <c r="C11" s="3" t="s">
        <v>79</v>
      </c>
      <c r="D11" s="3" t="s">
        <v>181</v>
      </c>
      <c r="E11" s="3" t="s">
        <v>182</v>
      </c>
      <c r="F11" s="3" t="s">
        <v>82</v>
      </c>
      <c r="G11" s="3" t="s">
        <v>83</v>
      </c>
      <c r="H11" s="3" t="s">
        <v>183</v>
      </c>
      <c r="I11" s="3" t="s">
        <v>103</v>
      </c>
      <c r="J11" s="3" t="s">
        <v>184</v>
      </c>
      <c r="K11" s="3" t="s">
        <v>185</v>
      </c>
      <c r="L11" s="3" t="s">
        <v>186</v>
      </c>
      <c r="M11" s="3" t="s">
        <v>187</v>
      </c>
      <c r="N11" s="3" t="s">
        <v>188</v>
      </c>
      <c r="O11" s="3" t="s">
        <v>189</v>
      </c>
      <c r="P11" s="3" t="s">
        <v>190</v>
      </c>
      <c r="Q11" s="3" t="s">
        <v>191</v>
      </c>
      <c r="R11" s="3" t="s">
        <v>192</v>
      </c>
      <c r="S11" s="3" t="s">
        <v>113</v>
      </c>
      <c r="T11" s="3" t="s">
        <v>193</v>
      </c>
      <c r="U11" s="3" t="s">
        <v>97</v>
      </c>
      <c r="V11" s="3" t="s">
        <v>194</v>
      </c>
    </row>
    <row r="12" spans="1:26" ht="42.75">
      <c r="A12" s="3" t="s">
        <v>195</v>
      </c>
      <c r="B12" s="3" t="s">
        <v>78</v>
      </c>
      <c r="C12" s="3" t="s">
        <v>79</v>
      </c>
      <c r="D12" s="3" t="s">
        <v>196</v>
      </c>
      <c r="E12" s="3" t="s">
        <v>197</v>
      </c>
      <c r="F12" s="3" t="s">
        <v>82</v>
      </c>
      <c r="G12" s="3" t="s">
        <v>83</v>
      </c>
      <c r="H12" s="3" t="s">
        <v>198</v>
      </c>
      <c r="I12" s="3" t="s">
        <v>199</v>
      </c>
      <c r="J12" s="3" t="s">
        <v>200</v>
      </c>
      <c r="K12" s="3" t="s">
        <v>201</v>
      </c>
      <c r="L12" s="3" t="s">
        <v>202</v>
      </c>
      <c r="M12" s="3" t="s">
        <v>203</v>
      </c>
      <c r="N12" s="3" t="s">
        <v>204</v>
      </c>
      <c r="O12" s="3" t="s">
        <v>205</v>
      </c>
      <c r="P12" s="3" t="s">
        <v>206</v>
      </c>
      <c r="Q12" s="3" t="s">
        <v>207</v>
      </c>
      <c r="R12" s="3" t="s">
        <v>165</v>
      </c>
      <c r="S12" s="3" t="s">
        <v>208</v>
      </c>
      <c r="T12" s="3" t="s">
        <v>209</v>
      </c>
      <c r="U12" s="3" t="s">
        <v>210</v>
      </c>
      <c r="V12" s="3" t="s">
        <v>211</v>
      </c>
    </row>
    <row r="13" spans="1:26" ht="28.5">
      <c r="A13" s="3" t="s">
        <v>212</v>
      </c>
      <c r="B13" s="3" t="s">
        <v>78</v>
      </c>
      <c r="C13" s="3" t="s">
        <v>79</v>
      </c>
      <c r="D13" s="3" t="s">
        <v>213</v>
      </c>
      <c r="E13" s="3" t="s">
        <v>214</v>
      </c>
      <c r="F13" s="3" t="s">
        <v>172</v>
      </c>
      <c r="G13" s="3" t="s">
        <v>173</v>
      </c>
      <c r="H13" s="3" t="s">
        <v>174</v>
      </c>
      <c r="I13" s="3" t="s">
        <v>174</v>
      </c>
      <c r="J13" s="3" t="s">
        <v>215</v>
      </c>
      <c r="K13" s="3" t="s">
        <v>176</v>
      </c>
      <c r="L13" s="3" t="s">
        <v>216</v>
      </c>
      <c r="M13" s="3" t="s">
        <v>174</v>
      </c>
      <c r="N13" s="3" t="s">
        <v>174</v>
      </c>
      <c r="O13" s="3" t="s">
        <v>174</v>
      </c>
      <c r="P13" s="3" t="s">
        <v>174</v>
      </c>
      <c r="Q13" s="3" t="s">
        <v>174</v>
      </c>
      <c r="R13" s="3" t="s">
        <v>173</v>
      </c>
      <c r="S13" s="3" t="s">
        <v>113</v>
      </c>
      <c r="T13" s="3" t="s">
        <v>217</v>
      </c>
      <c r="U13" s="3" t="s">
        <v>218</v>
      </c>
      <c r="V13" s="3" t="s">
        <v>219</v>
      </c>
    </row>
    <row r="14" spans="1:26" ht="28.5">
      <c r="A14" s="3" t="s">
        <v>220</v>
      </c>
      <c r="B14" s="3" t="s">
        <v>221</v>
      </c>
      <c r="C14" s="3" t="s">
        <v>222</v>
      </c>
      <c r="D14" s="3" t="s">
        <v>80</v>
      </c>
      <c r="E14" s="3" t="s">
        <v>81</v>
      </c>
      <c r="F14" s="3" t="s">
        <v>172</v>
      </c>
      <c r="G14" s="3" t="s">
        <v>173</v>
      </c>
      <c r="H14" s="3" t="s">
        <v>174</v>
      </c>
      <c r="I14" s="3" t="s">
        <v>174</v>
      </c>
      <c r="J14" s="3" t="s">
        <v>223</v>
      </c>
      <c r="K14" s="3" t="s">
        <v>176</v>
      </c>
      <c r="L14" s="3" t="s">
        <v>224</v>
      </c>
      <c r="M14" s="3" t="s">
        <v>174</v>
      </c>
      <c r="N14" s="3" t="s">
        <v>174</v>
      </c>
      <c r="O14" s="3" t="s">
        <v>174</v>
      </c>
      <c r="P14" s="3" t="s">
        <v>174</v>
      </c>
      <c r="Q14" s="3" t="s">
        <v>174</v>
      </c>
      <c r="R14" s="3" t="s">
        <v>173</v>
      </c>
      <c r="S14" s="3" t="s">
        <v>225</v>
      </c>
      <c r="T14" s="3" t="s">
        <v>176</v>
      </c>
      <c r="U14" s="3" t="s">
        <v>97</v>
      </c>
      <c r="V14" s="3" t="s">
        <v>226</v>
      </c>
    </row>
    <row r="15" spans="1:26" ht="28.5">
      <c r="A15" s="3" t="s">
        <v>227</v>
      </c>
      <c r="B15" s="3" t="s">
        <v>221</v>
      </c>
      <c r="C15" s="3" t="s">
        <v>222</v>
      </c>
      <c r="D15" s="3" t="s">
        <v>100</v>
      </c>
      <c r="E15" s="3" t="s">
        <v>101</v>
      </c>
      <c r="F15" s="3" t="s">
        <v>172</v>
      </c>
      <c r="G15" s="3" t="s">
        <v>173</v>
      </c>
      <c r="H15" s="3" t="s">
        <v>174</v>
      </c>
      <c r="I15" s="3" t="s">
        <v>174</v>
      </c>
      <c r="J15" s="3" t="s">
        <v>223</v>
      </c>
      <c r="K15" s="3" t="s">
        <v>176</v>
      </c>
      <c r="L15" s="3" t="s">
        <v>224</v>
      </c>
      <c r="M15" s="3" t="s">
        <v>174</v>
      </c>
      <c r="N15" s="3" t="s">
        <v>174</v>
      </c>
      <c r="O15" s="3" t="s">
        <v>174</v>
      </c>
      <c r="P15" s="3" t="s">
        <v>174</v>
      </c>
      <c r="Q15" s="3" t="s">
        <v>174</v>
      </c>
      <c r="R15" s="3" t="s">
        <v>173</v>
      </c>
      <c r="S15" s="3" t="s">
        <v>225</v>
      </c>
      <c r="T15" s="3" t="s">
        <v>176</v>
      </c>
      <c r="U15" s="3" t="s">
        <v>97</v>
      </c>
      <c r="V15" s="3" t="s">
        <v>228</v>
      </c>
    </row>
    <row r="16" spans="1:26" ht="28.5">
      <c r="A16" s="3" t="s">
        <v>229</v>
      </c>
      <c r="B16" s="3" t="s">
        <v>221</v>
      </c>
      <c r="C16" s="3" t="s">
        <v>222</v>
      </c>
      <c r="D16" s="3" t="s">
        <v>118</v>
      </c>
      <c r="E16" s="3" t="s">
        <v>119</v>
      </c>
      <c r="F16" s="3" t="s">
        <v>172</v>
      </c>
      <c r="G16" s="3" t="s">
        <v>173</v>
      </c>
      <c r="H16" s="3" t="s">
        <v>174</v>
      </c>
      <c r="I16" s="3" t="s">
        <v>174</v>
      </c>
      <c r="J16" s="3" t="s">
        <v>223</v>
      </c>
      <c r="K16" s="3" t="s">
        <v>176</v>
      </c>
      <c r="L16" s="3" t="s">
        <v>224</v>
      </c>
      <c r="M16" s="3" t="s">
        <v>174</v>
      </c>
      <c r="N16" s="3" t="s">
        <v>174</v>
      </c>
      <c r="O16" s="3" t="s">
        <v>174</v>
      </c>
      <c r="P16" s="3" t="s">
        <v>174</v>
      </c>
      <c r="Q16" s="3" t="s">
        <v>174</v>
      </c>
      <c r="R16" s="3" t="s">
        <v>173</v>
      </c>
      <c r="S16" s="3" t="s">
        <v>225</v>
      </c>
      <c r="T16" s="3" t="s">
        <v>176</v>
      </c>
      <c r="U16" s="3" t="s">
        <v>97</v>
      </c>
      <c r="V16" s="3" t="s">
        <v>230</v>
      </c>
    </row>
    <row r="17" spans="1:22" ht="28.5">
      <c r="A17" s="3" t="s">
        <v>231</v>
      </c>
      <c r="B17" s="3" t="s">
        <v>221</v>
      </c>
      <c r="C17" s="3" t="s">
        <v>222</v>
      </c>
      <c r="D17" s="3" t="s">
        <v>137</v>
      </c>
      <c r="E17" s="3" t="s">
        <v>138</v>
      </c>
      <c r="F17" s="3" t="s">
        <v>172</v>
      </c>
      <c r="G17" s="3" t="s">
        <v>173</v>
      </c>
      <c r="H17" s="3" t="s">
        <v>174</v>
      </c>
      <c r="I17" s="3" t="s">
        <v>174</v>
      </c>
      <c r="J17" s="3" t="s">
        <v>223</v>
      </c>
      <c r="K17" s="3" t="s">
        <v>176</v>
      </c>
      <c r="L17" s="3" t="s">
        <v>224</v>
      </c>
      <c r="M17" s="3" t="s">
        <v>174</v>
      </c>
      <c r="N17" s="3" t="s">
        <v>174</v>
      </c>
      <c r="O17" s="3" t="s">
        <v>174</v>
      </c>
      <c r="P17" s="3" t="s">
        <v>174</v>
      </c>
      <c r="Q17" s="3" t="s">
        <v>174</v>
      </c>
      <c r="R17" s="3" t="s">
        <v>173</v>
      </c>
      <c r="S17" s="3" t="s">
        <v>225</v>
      </c>
      <c r="T17" s="3" t="s">
        <v>176</v>
      </c>
      <c r="U17" s="3" t="s">
        <v>97</v>
      </c>
      <c r="V17" s="3" t="s">
        <v>232</v>
      </c>
    </row>
    <row r="18" spans="1:22" ht="28.5">
      <c r="A18" s="3" t="s">
        <v>233</v>
      </c>
      <c r="B18" s="3" t="s">
        <v>221</v>
      </c>
      <c r="C18" s="3" t="s">
        <v>222</v>
      </c>
      <c r="D18" s="3" t="s">
        <v>154</v>
      </c>
      <c r="E18" s="3" t="s">
        <v>155</v>
      </c>
      <c r="F18" s="3" t="s">
        <v>172</v>
      </c>
      <c r="G18" s="3" t="s">
        <v>173</v>
      </c>
      <c r="H18" s="3" t="s">
        <v>174</v>
      </c>
      <c r="I18" s="3" t="s">
        <v>174</v>
      </c>
      <c r="J18" s="3" t="s">
        <v>223</v>
      </c>
      <c r="K18" s="3" t="s">
        <v>176</v>
      </c>
      <c r="L18" s="3" t="s">
        <v>224</v>
      </c>
      <c r="M18" s="3" t="s">
        <v>174</v>
      </c>
      <c r="N18" s="3" t="s">
        <v>174</v>
      </c>
      <c r="O18" s="3" t="s">
        <v>174</v>
      </c>
      <c r="P18" s="3" t="s">
        <v>174</v>
      </c>
      <c r="Q18" s="3" t="s">
        <v>174</v>
      </c>
      <c r="R18" s="3" t="s">
        <v>173</v>
      </c>
      <c r="S18" s="3" t="s">
        <v>225</v>
      </c>
      <c r="T18" s="3" t="s">
        <v>176</v>
      </c>
      <c r="U18" s="3" t="s">
        <v>97</v>
      </c>
      <c r="V18" s="3" t="s">
        <v>234</v>
      </c>
    </row>
    <row r="19" spans="1:22" ht="42.75">
      <c r="A19" s="3" t="s">
        <v>235</v>
      </c>
      <c r="B19" s="3" t="s">
        <v>221</v>
      </c>
      <c r="C19" s="3" t="s">
        <v>222</v>
      </c>
      <c r="D19" s="3" t="s">
        <v>170</v>
      </c>
      <c r="E19" s="3" t="s">
        <v>171</v>
      </c>
      <c r="F19" s="3" t="s">
        <v>82</v>
      </c>
      <c r="G19" s="3" t="s">
        <v>83</v>
      </c>
      <c r="H19" s="3" t="s">
        <v>236</v>
      </c>
      <c r="I19" s="3" t="s">
        <v>237</v>
      </c>
      <c r="J19" s="3" t="s">
        <v>238</v>
      </c>
      <c r="K19" s="3" t="s">
        <v>239</v>
      </c>
      <c r="L19" s="3" t="s">
        <v>240</v>
      </c>
      <c r="M19" s="3" t="s">
        <v>241</v>
      </c>
      <c r="N19" s="3" t="s">
        <v>242</v>
      </c>
      <c r="O19" s="3" t="s">
        <v>243</v>
      </c>
      <c r="P19" s="3" t="s">
        <v>244</v>
      </c>
      <c r="Q19" s="3" t="s">
        <v>245</v>
      </c>
      <c r="R19" s="3" t="s">
        <v>246</v>
      </c>
      <c r="S19" s="3" t="s">
        <v>247</v>
      </c>
      <c r="T19" s="3" t="s">
        <v>248</v>
      </c>
      <c r="U19" s="3" t="s">
        <v>97</v>
      </c>
      <c r="V19" s="3" t="s">
        <v>249</v>
      </c>
    </row>
    <row r="20" spans="1:22" ht="28.5">
      <c r="A20" s="3" t="s">
        <v>250</v>
      </c>
      <c r="B20" s="3" t="s">
        <v>221</v>
      </c>
      <c r="C20" s="3" t="s">
        <v>222</v>
      </c>
      <c r="D20" s="3" t="s">
        <v>181</v>
      </c>
      <c r="E20" s="3" t="s">
        <v>182</v>
      </c>
      <c r="F20" s="3" t="s">
        <v>172</v>
      </c>
      <c r="G20" s="3" t="s">
        <v>173</v>
      </c>
      <c r="H20" s="3" t="s">
        <v>174</v>
      </c>
      <c r="I20" s="3" t="s">
        <v>174</v>
      </c>
      <c r="J20" s="3" t="s">
        <v>223</v>
      </c>
      <c r="K20" s="3" t="s">
        <v>176</v>
      </c>
      <c r="L20" s="3" t="s">
        <v>224</v>
      </c>
      <c r="M20" s="3" t="s">
        <v>174</v>
      </c>
      <c r="N20" s="3" t="s">
        <v>174</v>
      </c>
      <c r="O20" s="3" t="s">
        <v>174</v>
      </c>
      <c r="P20" s="3" t="s">
        <v>174</v>
      </c>
      <c r="Q20" s="3" t="s">
        <v>174</v>
      </c>
      <c r="R20" s="3" t="s">
        <v>173</v>
      </c>
      <c r="S20" s="3" t="s">
        <v>225</v>
      </c>
      <c r="T20" s="3" t="s">
        <v>176</v>
      </c>
      <c r="U20" s="3" t="s">
        <v>97</v>
      </c>
      <c r="V20" s="3" t="s">
        <v>251</v>
      </c>
    </row>
    <row r="21" spans="1:22" ht="28.5">
      <c r="A21" s="3" t="s">
        <v>252</v>
      </c>
      <c r="B21" s="3" t="s">
        <v>221</v>
      </c>
      <c r="C21" s="3" t="s">
        <v>222</v>
      </c>
      <c r="D21" s="3" t="s">
        <v>196</v>
      </c>
      <c r="E21" s="3" t="s">
        <v>197</v>
      </c>
      <c r="F21" s="3" t="s">
        <v>172</v>
      </c>
      <c r="G21" s="3" t="s">
        <v>173</v>
      </c>
      <c r="H21" s="3" t="s">
        <v>174</v>
      </c>
      <c r="I21" s="3" t="s">
        <v>174</v>
      </c>
      <c r="J21" s="3" t="s">
        <v>223</v>
      </c>
      <c r="K21" s="3" t="s">
        <v>176</v>
      </c>
      <c r="L21" s="3" t="s">
        <v>224</v>
      </c>
      <c r="M21" s="3" t="s">
        <v>174</v>
      </c>
      <c r="N21" s="3" t="s">
        <v>174</v>
      </c>
      <c r="O21" s="3" t="s">
        <v>174</v>
      </c>
      <c r="P21" s="3" t="s">
        <v>174</v>
      </c>
      <c r="Q21" s="3" t="s">
        <v>174</v>
      </c>
      <c r="R21" s="3" t="s">
        <v>173</v>
      </c>
      <c r="S21" s="3" t="s">
        <v>225</v>
      </c>
      <c r="T21" s="3" t="s">
        <v>176</v>
      </c>
      <c r="U21" s="3" t="s">
        <v>97</v>
      </c>
      <c r="V21" s="3" t="s">
        <v>253</v>
      </c>
    </row>
    <row r="22" spans="1:22" ht="28.5">
      <c r="A22" s="3" t="s">
        <v>254</v>
      </c>
      <c r="B22" s="3" t="s">
        <v>221</v>
      </c>
      <c r="C22" s="3" t="s">
        <v>222</v>
      </c>
      <c r="D22" s="3" t="s">
        <v>213</v>
      </c>
      <c r="E22" s="3" t="s">
        <v>214</v>
      </c>
      <c r="F22" s="3" t="s">
        <v>172</v>
      </c>
      <c r="G22" s="3" t="s">
        <v>173</v>
      </c>
      <c r="H22" s="3" t="s">
        <v>174</v>
      </c>
      <c r="I22" s="3" t="s">
        <v>174</v>
      </c>
      <c r="J22" s="3" t="s">
        <v>223</v>
      </c>
      <c r="K22" s="3" t="s">
        <v>176</v>
      </c>
      <c r="L22" s="3" t="s">
        <v>224</v>
      </c>
      <c r="M22" s="3" t="s">
        <v>174</v>
      </c>
      <c r="N22" s="3" t="s">
        <v>174</v>
      </c>
      <c r="O22" s="3" t="s">
        <v>174</v>
      </c>
      <c r="P22" s="3" t="s">
        <v>174</v>
      </c>
      <c r="Q22" s="3" t="s">
        <v>174</v>
      </c>
      <c r="R22" s="3" t="s">
        <v>173</v>
      </c>
      <c r="S22" s="3" t="s">
        <v>225</v>
      </c>
      <c r="T22" s="3" t="s">
        <v>176</v>
      </c>
      <c r="U22" s="3" t="s">
        <v>97</v>
      </c>
      <c r="V22" s="3" t="s">
        <v>255</v>
      </c>
    </row>
    <row r="23" spans="1:22" ht="28.5">
      <c r="A23" s="3" t="s">
        <v>256</v>
      </c>
      <c r="B23" s="3" t="s">
        <v>257</v>
      </c>
      <c r="C23" s="3" t="s">
        <v>258</v>
      </c>
      <c r="D23" s="3" t="s">
        <v>80</v>
      </c>
      <c r="E23" s="3" t="s">
        <v>81</v>
      </c>
      <c r="F23" s="3" t="s">
        <v>172</v>
      </c>
      <c r="G23" s="3" t="s">
        <v>173</v>
      </c>
      <c r="H23" s="3" t="s">
        <v>174</v>
      </c>
      <c r="I23" s="3" t="s">
        <v>174</v>
      </c>
      <c r="J23" s="3" t="s">
        <v>259</v>
      </c>
      <c r="K23" s="3" t="s">
        <v>176</v>
      </c>
      <c r="L23" s="3" t="s">
        <v>260</v>
      </c>
      <c r="M23" s="3" t="s">
        <v>174</v>
      </c>
      <c r="N23" s="3" t="s">
        <v>174</v>
      </c>
      <c r="O23" s="3" t="s">
        <v>174</v>
      </c>
      <c r="P23" s="3" t="s">
        <v>174</v>
      </c>
      <c r="Q23" s="3" t="s">
        <v>174</v>
      </c>
      <c r="R23" s="3" t="s">
        <v>173</v>
      </c>
      <c r="S23" s="3" t="s">
        <v>225</v>
      </c>
      <c r="T23" s="3" t="s">
        <v>176</v>
      </c>
      <c r="U23" s="3" t="s">
        <v>134</v>
      </c>
      <c r="V23" s="3" t="s">
        <v>261</v>
      </c>
    </row>
    <row r="24" spans="1:22" ht="28.5">
      <c r="A24" s="3" t="s">
        <v>262</v>
      </c>
      <c r="B24" s="3" t="s">
        <v>257</v>
      </c>
      <c r="C24" s="3" t="s">
        <v>258</v>
      </c>
      <c r="D24" s="3" t="s">
        <v>100</v>
      </c>
      <c r="E24" s="3" t="s">
        <v>101</v>
      </c>
      <c r="F24" s="3" t="s">
        <v>172</v>
      </c>
      <c r="G24" s="3" t="s">
        <v>173</v>
      </c>
      <c r="H24" s="3" t="s">
        <v>174</v>
      </c>
      <c r="I24" s="3" t="s">
        <v>174</v>
      </c>
      <c r="J24" s="3" t="s">
        <v>259</v>
      </c>
      <c r="K24" s="3" t="s">
        <v>176</v>
      </c>
      <c r="L24" s="3" t="s">
        <v>260</v>
      </c>
      <c r="M24" s="3" t="s">
        <v>174</v>
      </c>
      <c r="N24" s="3" t="s">
        <v>174</v>
      </c>
      <c r="O24" s="3" t="s">
        <v>174</v>
      </c>
      <c r="P24" s="3" t="s">
        <v>174</v>
      </c>
      <c r="Q24" s="3" t="s">
        <v>174</v>
      </c>
      <c r="R24" s="3" t="s">
        <v>173</v>
      </c>
      <c r="S24" s="3" t="s">
        <v>225</v>
      </c>
      <c r="T24" s="3" t="s">
        <v>176</v>
      </c>
      <c r="U24" s="3" t="s">
        <v>134</v>
      </c>
      <c r="V24" s="3" t="s">
        <v>261</v>
      </c>
    </row>
    <row r="25" spans="1:22" ht="28.5">
      <c r="A25" s="3" t="s">
        <v>263</v>
      </c>
      <c r="B25" s="3" t="s">
        <v>257</v>
      </c>
      <c r="C25" s="3" t="s">
        <v>258</v>
      </c>
      <c r="D25" s="3" t="s">
        <v>118</v>
      </c>
      <c r="E25" s="3" t="s">
        <v>119</v>
      </c>
      <c r="F25" s="3" t="s">
        <v>172</v>
      </c>
      <c r="G25" s="3" t="s">
        <v>173</v>
      </c>
      <c r="H25" s="3" t="s">
        <v>174</v>
      </c>
      <c r="I25" s="3" t="s">
        <v>174</v>
      </c>
      <c r="J25" s="3" t="s">
        <v>259</v>
      </c>
      <c r="K25" s="3" t="s">
        <v>176</v>
      </c>
      <c r="L25" s="3" t="s">
        <v>260</v>
      </c>
      <c r="M25" s="3" t="s">
        <v>174</v>
      </c>
      <c r="N25" s="3" t="s">
        <v>174</v>
      </c>
      <c r="O25" s="3" t="s">
        <v>174</v>
      </c>
      <c r="P25" s="3" t="s">
        <v>174</v>
      </c>
      <c r="Q25" s="3" t="s">
        <v>174</v>
      </c>
      <c r="R25" s="3" t="s">
        <v>173</v>
      </c>
      <c r="S25" s="3" t="s">
        <v>225</v>
      </c>
      <c r="T25" s="3" t="s">
        <v>176</v>
      </c>
      <c r="U25" s="3" t="s">
        <v>134</v>
      </c>
      <c r="V25" s="3" t="s">
        <v>261</v>
      </c>
    </row>
    <row r="26" spans="1:22" ht="28.5">
      <c r="A26" s="3" t="s">
        <v>264</v>
      </c>
      <c r="B26" s="3" t="s">
        <v>257</v>
      </c>
      <c r="C26" s="3" t="s">
        <v>258</v>
      </c>
      <c r="D26" s="3" t="s">
        <v>137</v>
      </c>
      <c r="E26" s="3" t="s">
        <v>138</v>
      </c>
      <c r="F26" s="3" t="s">
        <v>172</v>
      </c>
      <c r="G26" s="3" t="s">
        <v>173</v>
      </c>
      <c r="H26" s="3" t="s">
        <v>174</v>
      </c>
      <c r="I26" s="3" t="s">
        <v>174</v>
      </c>
      <c r="J26" s="3" t="s">
        <v>259</v>
      </c>
      <c r="K26" s="3" t="s">
        <v>176</v>
      </c>
      <c r="L26" s="3" t="s">
        <v>260</v>
      </c>
      <c r="M26" s="3" t="s">
        <v>174</v>
      </c>
      <c r="N26" s="3" t="s">
        <v>174</v>
      </c>
      <c r="O26" s="3" t="s">
        <v>174</v>
      </c>
      <c r="P26" s="3" t="s">
        <v>174</v>
      </c>
      <c r="Q26" s="3" t="s">
        <v>174</v>
      </c>
      <c r="R26" s="3" t="s">
        <v>173</v>
      </c>
      <c r="S26" s="3" t="s">
        <v>225</v>
      </c>
      <c r="T26" s="3" t="s">
        <v>176</v>
      </c>
      <c r="U26" s="3" t="s">
        <v>134</v>
      </c>
      <c r="V26" s="3" t="s">
        <v>261</v>
      </c>
    </row>
    <row r="27" spans="1:22" ht="28.5">
      <c r="A27" s="3" t="s">
        <v>265</v>
      </c>
      <c r="B27" s="3" t="s">
        <v>257</v>
      </c>
      <c r="C27" s="3" t="s">
        <v>258</v>
      </c>
      <c r="D27" s="3" t="s">
        <v>154</v>
      </c>
      <c r="E27" s="3" t="s">
        <v>155</v>
      </c>
      <c r="F27" s="3" t="s">
        <v>172</v>
      </c>
      <c r="G27" s="3" t="s">
        <v>173</v>
      </c>
      <c r="H27" s="3" t="s">
        <v>174</v>
      </c>
      <c r="I27" s="3" t="s">
        <v>174</v>
      </c>
      <c r="J27" s="3" t="s">
        <v>259</v>
      </c>
      <c r="K27" s="3" t="s">
        <v>176</v>
      </c>
      <c r="L27" s="3" t="s">
        <v>260</v>
      </c>
      <c r="M27" s="3" t="s">
        <v>174</v>
      </c>
      <c r="N27" s="3" t="s">
        <v>174</v>
      </c>
      <c r="O27" s="3" t="s">
        <v>174</v>
      </c>
      <c r="P27" s="3" t="s">
        <v>174</v>
      </c>
      <c r="Q27" s="3" t="s">
        <v>174</v>
      </c>
      <c r="R27" s="3" t="s">
        <v>173</v>
      </c>
      <c r="S27" s="3" t="s">
        <v>225</v>
      </c>
      <c r="T27" s="3" t="s">
        <v>176</v>
      </c>
      <c r="U27" s="3" t="s">
        <v>134</v>
      </c>
      <c r="V27" s="3" t="s">
        <v>261</v>
      </c>
    </row>
    <row r="28" spans="1:22" ht="28.5">
      <c r="A28" s="3" t="s">
        <v>266</v>
      </c>
      <c r="B28" s="3" t="s">
        <v>257</v>
      </c>
      <c r="C28" s="3" t="s">
        <v>258</v>
      </c>
      <c r="D28" s="3" t="s">
        <v>170</v>
      </c>
      <c r="E28" s="3" t="s">
        <v>171</v>
      </c>
      <c r="F28" s="3" t="s">
        <v>172</v>
      </c>
      <c r="G28" s="3" t="s">
        <v>173</v>
      </c>
      <c r="H28" s="3" t="s">
        <v>174</v>
      </c>
      <c r="I28" s="3" t="s">
        <v>174</v>
      </c>
      <c r="J28" s="3" t="s">
        <v>259</v>
      </c>
      <c r="K28" s="3" t="s">
        <v>176</v>
      </c>
      <c r="L28" s="3" t="s">
        <v>260</v>
      </c>
      <c r="M28" s="3" t="s">
        <v>174</v>
      </c>
      <c r="N28" s="3" t="s">
        <v>174</v>
      </c>
      <c r="O28" s="3" t="s">
        <v>174</v>
      </c>
      <c r="P28" s="3" t="s">
        <v>174</v>
      </c>
      <c r="Q28" s="3" t="s">
        <v>174</v>
      </c>
      <c r="R28" s="3" t="s">
        <v>173</v>
      </c>
      <c r="S28" s="3" t="s">
        <v>225</v>
      </c>
      <c r="T28" s="3" t="s">
        <v>176</v>
      </c>
      <c r="U28" s="3" t="s">
        <v>134</v>
      </c>
      <c r="V28" s="3" t="s">
        <v>261</v>
      </c>
    </row>
    <row r="29" spans="1:22" ht="28.5">
      <c r="A29" s="3" t="s">
        <v>267</v>
      </c>
      <c r="B29" s="3" t="s">
        <v>257</v>
      </c>
      <c r="C29" s="3" t="s">
        <v>258</v>
      </c>
      <c r="D29" s="3" t="s">
        <v>181</v>
      </c>
      <c r="E29" s="3" t="s">
        <v>182</v>
      </c>
      <c r="F29" s="3" t="s">
        <v>172</v>
      </c>
      <c r="G29" s="3" t="s">
        <v>173</v>
      </c>
      <c r="H29" s="3" t="s">
        <v>174</v>
      </c>
      <c r="I29" s="3" t="s">
        <v>174</v>
      </c>
      <c r="J29" s="3" t="s">
        <v>259</v>
      </c>
      <c r="K29" s="3" t="s">
        <v>176</v>
      </c>
      <c r="L29" s="3" t="s">
        <v>260</v>
      </c>
      <c r="M29" s="3" t="s">
        <v>174</v>
      </c>
      <c r="N29" s="3" t="s">
        <v>174</v>
      </c>
      <c r="O29" s="3" t="s">
        <v>174</v>
      </c>
      <c r="P29" s="3" t="s">
        <v>174</v>
      </c>
      <c r="Q29" s="3" t="s">
        <v>174</v>
      </c>
      <c r="R29" s="3" t="s">
        <v>173</v>
      </c>
      <c r="S29" s="3" t="s">
        <v>225</v>
      </c>
      <c r="T29" s="3" t="s">
        <v>176</v>
      </c>
      <c r="U29" s="3" t="s">
        <v>134</v>
      </c>
      <c r="V29" s="3" t="s">
        <v>261</v>
      </c>
    </row>
    <row r="30" spans="1:22" ht="28.5">
      <c r="A30" s="3" t="s">
        <v>268</v>
      </c>
      <c r="B30" s="3" t="s">
        <v>257</v>
      </c>
      <c r="C30" s="3" t="s">
        <v>258</v>
      </c>
      <c r="D30" s="3" t="s">
        <v>196</v>
      </c>
      <c r="E30" s="3" t="s">
        <v>197</v>
      </c>
      <c r="F30" s="3" t="s">
        <v>172</v>
      </c>
      <c r="G30" s="3" t="s">
        <v>173</v>
      </c>
      <c r="H30" s="3" t="s">
        <v>174</v>
      </c>
      <c r="I30" s="3" t="s">
        <v>174</v>
      </c>
      <c r="J30" s="3" t="s">
        <v>259</v>
      </c>
      <c r="K30" s="3" t="s">
        <v>176</v>
      </c>
      <c r="L30" s="3" t="s">
        <v>260</v>
      </c>
      <c r="M30" s="3" t="s">
        <v>174</v>
      </c>
      <c r="N30" s="3" t="s">
        <v>174</v>
      </c>
      <c r="O30" s="3" t="s">
        <v>174</v>
      </c>
      <c r="P30" s="3" t="s">
        <v>174</v>
      </c>
      <c r="Q30" s="3" t="s">
        <v>174</v>
      </c>
      <c r="R30" s="3" t="s">
        <v>173</v>
      </c>
      <c r="S30" s="3" t="s">
        <v>225</v>
      </c>
      <c r="T30" s="3" t="s">
        <v>176</v>
      </c>
      <c r="U30" s="3" t="s">
        <v>134</v>
      </c>
      <c r="V30" s="3" t="s">
        <v>261</v>
      </c>
    </row>
    <row r="31" spans="1:22" ht="28.5">
      <c r="A31" s="3" t="s">
        <v>269</v>
      </c>
      <c r="B31" s="3" t="s">
        <v>257</v>
      </c>
      <c r="C31" s="3" t="s">
        <v>258</v>
      </c>
      <c r="D31" s="3" t="s">
        <v>213</v>
      </c>
      <c r="E31" s="3" t="s">
        <v>214</v>
      </c>
      <c r="F31" s="3" t="s">
        <v>172</v>
      </c>
      <c r="G31" s="3" t="s">
        <v>173</v>
      </c>
      <c r="H31" s="3" t="s">
        <v>174</v>
      </c>
      <c r="I31" s="3" t="s">
        <v>174</v>
      </c>
      <c r="J31" s="3" t="s">
        <v>259</v>
      </c>
      <c r="K31" s="3" t="s">
        <v>176</v>
      </c>
      <c r="L31" s="3" t="s">
        <v>260</v>
      </c>
      <c r="M31" s="3" t="s">
        <v>174</v>
      </c>
      <c r="N31" s="3" t="s">
        <v>174</v>
      </c>
      <c r="O31" s="3" t="s">
        <v>174</v>
      </c>
      <c r="P31" s="3" t="s">
        <v>174</v>
      </c>
      <c r="Q31" s="3" t="s">
        <v>174</v>
      </c>
      <c r="R31" s="3" t="s">
        <v>173</v>
      </c>
      <c r="S31" s="3" t="s">
        <v>225</v>
      </c>
      <c r="T31" s="3" t="s">
        <v>176</v>
      </c>
      <c r="U31" s="3" t="s">
        <v>134</v>
      </c>
      <c r="V31" s="3" t="s">
        <v>261</v>
      </c>
    </row>
    <row r="32" spans="1:22" ht="57">
      <c r="A32" s="3" t="s">
        <v>270</v>
      </c>
      <c r="B32" s="3" t="s">
        <v>271</v>
      </c>
      <c r="C32" s="3" t="s">
        <v>272</v>
      </c>
      <c r="D32" s="3" t="s">
        <v>80</v>
      </c>
      <c r="E32" s="3" t="s">
        <v>81</v>
      </c>
      <c r="F32" s="3" t="s">
        <v>82</v>
      </c>
      <c r="G32" s="3" t="s">
        <v>273</v>
      </c>
      <c r="H32" s="3" t="s">
        <v>274</v>
      </c>
      <c r="I32" s="3" t="s">
        <v>275</v>
      </c>
      <c r="J32" s="3" t="s">
        <v>276</v>
      </c>
      <c r="K32" s="3" t="s">
        <v>277</v>
      </c>
      <c r="L32" s="3" t="s">
        <v>278</v>
      </c>
      <c r="M32" s="3" t="s">
        <v>279</v>
      </c>
      <c r="N32" s="3" t="s">
        <v>280</v>
      </c>
      <c r="O32" s="3" t="s">
        <v>91</v>
      </c>
      <c r="P32" s="3" t="s">
        <v>92</v>
      </c>
      <c r="Q32" s="3" t="s">
        <v>281</v>
      </c>
      <c r="R32" s="3" t="s">
        <v>282</v>
      </c>
      <c r="S32" s="3" t="s">
        <v>283</v>
      </c>
      <c r="T32" s="3" t="s">
        <v>284</v>
      </c>
      <c r="U32" s="3" t="s">
        <v>285</v>
      </c>
      <c r="V32" s="3" t="s">
        <v>286</v>
      </c>
    </row>
    <row r="33" spans="1:22" ht="42.75">
      <c r="A33" s="3" t="s">
        <v>287</v>
      </c>
      <c r="B33" s="3" t="s">
        <v>271</v>
      </c>
      <c r="C33" s="3" t="s">
        <v>272</v>
      </c>
      <c r="D33" s="3" t="s">
        <v>100</v>
      </c>
      <c r="E33" s="3" t="s">
        <v>101</v>
      </c>
      <c r="F33" s="3" t="s">
        <v>82</v>
      </c>
      <c r="G33" s="3" t="s">
        <v>83</v>
      </c>
      <c r="H33" s="3" t="s">
        <v>288</v>
      </c>
      <c r="I33" s="3" t="s">
        <v>289</v>
      </c>
      <c r="J33" s="3" t="s">
        <v>290</v>
      </c>
      <c r="K33" s="3" t="s">
        <v>291</v>
      </c>
      <c r="L33" s="3" t="s">
        <v>292</v>
      </c>
      <c r="M33" s="3" t="s">
        <v>293</v>
      </c>
      <c r="N33" s="3" t="s">
        <v>294</v>
      </c>
      <c r="O33" s="3" t="s">
        <v>295</v>
      </c>
      <c r="P33" s="3" t="s">
        <v>296</v>
      </c>
      <c r="Q33" s="3" t="s">
        <v>297</v>
      </c>
      <c r="R33" s="3" t="s">
        <v>298</v>
      </c>
      <c r="S33" s="3" t="s">
        <v>299</v>
      </c>
      <c r="T33" s="3" t="s">
        <v>300</v>
      </c>
      <c r="U33" s="3" t="s">
        <v>115</v>
      </c>
      <c r="V33" s="3" t="s">
        <v>301</v>
      </c>
    </row>
    <row r="34" spans="1:22" ht="42.75">
      <c r="A34" s="3" t="s">
        <v>302</v>
      </c>
      <c r="B34" s="3" t="s">
        <v>271</v>
      </c>
      <c r="C34" s="3" t="s">
        <v>272</v>
      </c>
      <c r="D34" s="3" t="s">
        <v>118</v>
      </c>
      <c r="E34" s="3" t="s">
        <v>119</v>
      </c>
      <c r="F34" s="3" t="s">
        <v>82</v>
      </c>
      <c r="G34" s="3" t="s">
        <v>83</v>
      </c>
      <c r="H34" s="3" t="s">
        <v>303</v>
      </c>
      <c r="I34" s="3" t="s">
        <v>275</v>
      </c>
      <c r="J34" s="3" t="s">
        <v>304</v>
      </c>
      <c r="K34" s="3" t="s">
        <v>305</v>
      </c>
      <c r="L34" s="3" t="s">
        <v>306</v>
      </c>
      <c r="M34" s="3" t="s">
        <v>307</v>
      </c>
      <c r="N34" s="3" t="s">
        <v>308</v>
      </c>
      <c r="O34" s="3" t="s">
        <v>309</v>
      </c>
      <c r="P34" s="3" t="s">
        <v>310</v>
      </c>
      <c r="Q34" s="3" t="s">
        <v>311</v>
      </c>
      <c r="R34" s="3" t="s">
        <v>312</v>
      </c>
      <c r="S34" s="3" t="s">
        <v>313</v>
      </c>
      <c r="T34" s="3" t="s">
        <v>314</v>
      </c>
      <c r="U34" s="3" t="s">
        <v>218</v>
      </c>
      <c r="V34" s="3" t="s">
        <v>315</v>
      </c>
    </row>
    <row r="35" spans="1:22" ht="45">
      <c r="A35" s="3" t="s">
        <v>316</v>
      </c>
      <c r="B35" s="3" t="s">
        <v>271</v>
      </c>
      <c r="C35" s="3" t="s">
        <v>272</v>
      </c>
      <c r="D35" s="3" t="s">
        <v>137</v>
      </c>
      <c r="E35" s="3" t="s">
        <v>138</v>
      </c>
      <c r="F35" s="3" t="s">
        <v>82</v>
      </c>
      <c r="G35" s="3" t="s">
        <v>317</v>
      </c>
      <c r="H35" s="3" t="s">
        <v>318</v>
      </c>
      <c r="I35" s="3" t="s">
        <v>319</v>
      </c>
      <c r="J35" s="3" t="s">
        <v>320</v>
      </c>
      <c r="K35" s="3" t="s">
        <v>321</v>
      </c>
      <c r="L35" s="3" t="s">
        <v>322</v>
      </c>
      <c r="M35" s="3" t="s">
        <v>323</v>
      </c>
      <c r="N35" s="3" t="s">
        <v>324</v>
      </c>
      <c r="O35" s="3" t="s">
        <v>325</v>
      </c>
      <c r="P35" s="3" t="s">
        <v>326</v>
      </c>
      <c r="Q35" s="3" t="s">
        <v>327</v>
      </c>
      <c r="R35" s="3" t="s">
        <v>328</v>
      </c>
      <c r="S35" s="3" t="s">
        <v>329</v>
      </c>
      <c r="T35" s="3" t="s">
        <v>330</v>
      </c>
      <c r="U35" s="3" t="s">
        <v>331</v>
      </c>
      <c r="V35" s="3" t="s">
        <v>332</v>
      </c>
    </row>
    <row r="36" spans="1:22" ht="42.75">
      <c r="A36" s="3" t="s">
        <v>333</v>
      </c>
      <c r="B36" s="3" t="s">
        <v>271</v>
      </c>
      <c r="C36" s="3" t="s">
        <v>272</v>
      </c>
      <c r="D36" s="3" t="s">
        <v>154</v>
      </c>
      <c r="E36" s="3" t="s">
        <v>155</v>
      </c>
      <c r="F36" s="3" t="s">
        <v>82</v>
      </c>
      <c r="G36" s="3" t="s">
        <v>83</v>
      </c>
      <c r="H36" s="3" t="s">
        <v>334</v>
      </c>
      <c r="I36" s="3" t="s">
        <v>335</v>
      </c>
      <c r="J36" s="3" t="s">
        <v>336</v>
      </c>
      <c r="K36" s="3" t="s">
        <v>337</v>
      </c>
      <c r="L36" s="3" t="s">
        <v>338</v>
      </c>
      <c r="M36" s="3" t="s">
        <v>339</v>
      </c>
      <c r="N36" s="3" t="s">
        <v>340</v>
      </c>
      <c r="O36" s="3" t="s">
        <v>341</v>
      </c>
      <c r="P36" s="3" t="s">
        <v>342</v>
      </c>
      <c r="Q36" s="3" t="s">
        <v>343</v>
      </c>
      <c r="R36" s="3" t="s">
        <v>344</v>
      </c>
      <c r="S36" s="3" t="s">
        <v>345</v>
      </c>
      <c r="T36" s="3" t="s">
        <v>346</v>
      </c>
      <c r="U36" s="3" t="s">
        <v>347</v>
      </c>
      <c r="V36" s="3" t="s">
        <v>348</v>
      </c>
    </row>
    <row r="37" spans="1:22" ht="42.75">
      <c r="A37" s="3" t="s">
        <v>349</v>
      </c>
      <c r="B37" s="3" t="s">
        <v>271</v>
      </c>
      <c r="C37" s="3" t="s">
        <v>272</v>
      </c>
      <c r="D37" s="3" t="s">
        <v>170</v>
      </c>
      <c r="E37" s="3" t="s">
        <v>171</v>
      </c>
      <c r="F37" s="3" t="s">
        <v>82</v>
      </c>
      <c r="G37" s="3" t="s">
        <v>83</v>
      </c>
      <c r="H37" s="3" t="s">
        <v>350</v>
      </c>
      <c r="I37" s="3" t="s">
        <v>275</v>
      </c>
      <c r="J37" s="3" t="s">
        <v>351</v>
      </c>
      <c r="K37" s="3" t="s">
        <v>352</v>
      </c>
      <c r="L37" s="3" t="s">
        <v>353</v>
      </c>
      <c r="M37" s="3" t="s">
        <v>307</v>
      </c>
      <c r="N37" s="3" t="s">
        <v>308</v>
      </c>
      <c r="O37" s="3" t="s">
        <v>354</v>
      </c>
      <c r="P37" s="3" t="s">
        <v>355</v>
      </c>
      <c r="Q37" s="3" t="s">
        <v>356</v>
      </c>
      <c r="R37" s="3" t="s">
        <v>357</v>
      </c>
      <c r="S37" s="3" t="s">
        <v>358</v>
      </c>
      <c r="T37" s="3" t="s">
        <v>359</v>
      </c>
      <c r="U37" s="3" t="s">
        <v>210</v>
      </c>
      <c r="V37" s="3" t="s">
        <v>360</v>
      </c>
    </row>
    <row r="38" spans="1:22" ht="42.75">
      <c r="A38" s="3" t="s">
        <v>361</v>
      </c>
      <c r="B38" s="3" t="s">
        <v>271</v>
      </c>
      <c r="C38" s="3" t="s">
        <v>272</v>
      </c>
      <c r="D38" s="3" t="s">
        <v>181</v>
      </c>
      <c r="E38" s="3" t="s">
        <v>182</v>
      </c>
      <c r="F38" s="3" t="s">
        <v>82</v>
      </c>
      <c r="G38" s="3" t="s">
        <v>317</v>
      </c>
      <c r="H38" s="3" t="s">
        <v>362</v>
      </c>
      <c r="I38" s="3" t="s">
        <v>363</v>
      </c>
      <c r="J38" s="3" t="s">
        <v>364</v>
      </c>
      <c r="K38" s="3" t="s">
        <v>365</v>
      </c>
      <c r="L38" s="3" t="s">
        <v>366</v>
      </c>
      <c r="M38" s="3" t="s">
        <v>367</v>
      </c>
      <c r="N38" s="3" t="s">
        <v>368</v>
      </c>
      <c r="O38" s="3" t="s">
        <v>369</v>
      </c>
      <c r="P38" s="3" t="s">
        <v>370</v>
      </c>
      <c r="Q38" s="3" t="s">
        <v>371</v>
      </c>
      <c r="R38" s="3" t="s">
        <v>372</v>
      </c>
      <c r="S38" s="3" t="s">
        <v>373</v>
      </c>
      <c r="T38" s="3" t="s">
        <v>374</v>
      </c>
      <c r="U38" s="3" t="s">
        <v>218</v>
      </c>
      <c r="V38" s="3" t="s">
        <v>375</v>
      </c>
    </row>
    <row r="39" spans="1:22" ht="42.75">
      <c r="A39" s="3" t="s">
        <v>376</v>
      </c>
      <c r="B39" s="3" t="s">
        <v>271</v>
      </c>
      <c r="C39" s="3" t="s">
        <v>272</v>
      </c>
      <c r="D39" s="3" t="s">
        <v>196</v>
      </c>
      <c r="E39" s="3" t="s">
        <v>197</v>
      </c>
      <c r="F39" s="3" t="s">
        <v>82</v>
      </c>
      <c r="G39" s="3" t="s">
        <v>83</v>
      </c>
      <c r="H39" s="3" t="s">
        <v>377</v>
      </c>
      <c r="I39" s="3" t="s">
        <v>378</v>
      </c>
      <c r="J39" s="3" t="s">
        <v>379</v>
      </c>
      <c r="K39" s="3" t="s">
        <v>380</v>
      </c>
      <c r="L39" s="3" t="s">
        <v>381</v>
      </c>
      <c r="M39" s="3" t="s">
        <v>382</v>
      </c>
      <c r="N39" s="3" t="s">
        <v>383</v>
      </c>
      <c r="O39" s="3" t="s">
        <v>369</v>
      </c>
      <c r="P39" s="3" t="s">
        <v>370</v>
      </c>
      <c r="Q39" s="3" t="s">
        <v>384</v>
      </c>
      <c r="R39" s="3" t="s">
        <v>385</v>
      </c>
      <c r="S39" s="3" t="s">
        <v>386</v>
      </c>
      <c r="T39" s="3" t="s">
        <v>387</v>
      </c>
      <c r="U39" s="3" t="s">
        <v>210</v>
      </c>
      <c r="V39" s="3" t="s">
        <v>388</v>
      </c>
    </row>
    <row r="40" spans="1:22" ht="42.75">
      <c r="A40" s="3" t="s">
        <v>389</v>
      </c>
      <c r="B40" s="3" t="s">
        <v>271</v>
      </c>
      <c r="C40" s="3" t="s">
        <v>272</v>
      </c>
      <c r="D40" s="3" t="s">
        <v>213</v>
      </c>
      <c r="E40" s="3" t="s">
        <v>214</v>
      </c>
      <c r="F40" s="3" t="s">
        <v>82</v>
      </c>
      <c r="G40" s="3" t="s">
        <v>317</v>
      </c>
      <c r="H40" s="3" t="s">
        <v>390</v>
      </c>
      <c r="I40" s="3" t="s">
        <v>378</v>
      </c>
      <c r="J40" s="3" t="s">
        <v>391</v>
      </c>
      <c r="K40" s="3" t="s">
        <v>392</v>
      </c>
      <c r="L40" s="3" t="s">
        <v>393</v>
      </c>
      <c r="M40" s="3" t="s">
        <v>394</v>
      </c>
      <c r="N40" s="3" t="s">
        <v>395</v>
      </c>
      <c r="O40" s="3" t="s">
        <v>396</v>
      </c>
      <c r="P40" s="3" t="s">
        <v>397</v>
      </c>
      <c r="Q40" s="3" t="s">
        <v>398</v>
      </c>
      <c r="R40" s="3" t="s">
        <v>399</v>
      </c>
      <c r="S40" s="3" t="s">
        <v>400</v>
      </c>
      <c r="T40" s="3" t="s">
        <v>401</v>
      </c>
      <c r="U40" s="3" t="s">
        <v>218</v>
      </c>
      <c r="V40" s="3" t="s">
        <v>402</v>
      </c>
    </row>
  </sheetData>
  <mergeCells count="2">
    <mergeCell ref="A1:V1"/>
    <mergeCell ref="A2:V2"/>
  </mergeCells>
  <phoneticPr fontId="5" type="noConversion"/>
  <conditionalFormatting sqref="G5:G40">
    <cfRule type="expression" dxfId="7" priority="1">
      <formula>G5="A"</formula>
    </cfRule>
    <cfRule type="expression" dxfId="6" priority="2">
      <formula>G5="L"</formula>
    </cfRule>
    <cfRule type="expression" dxfId="5" priority="3">
      <formula>G5="P"</formula>
    </cfRule>
    <cfRule type="expression" dxfId="4" priority="4">
      <formula>G5="O"</formula>
    </cfRule>
    <cfRule type="expression" dxfId="3" priority="5">
      <formula>G5="Ø"</formula>
    </cfRule>
  </conditionalFormatting>
  <conditionalFormatting sqref="R5:R40">
    <cfRule type="expression" dxfId="2" priority="6">
      <formula>OR(ISNUMBER(SEARCH("BLOCKED",R5)),ISNUMBER(SEARCH("NOGO",R5)),ISNUMBER(SEARCH("NO-HIT",R5)))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31"/>
  <sheetViews>
    <sheetView workbookViewId="0"/>
  </sheetViews>
  <sheetFormatPr defaultRowHeight="14.25"/>
  <cols>
    <col min="1" max="1" width="18" customWidth="1"/>
    <col min="2" max="7" width="12" customWidth="1"/>
  </cols>
  <sheetData>
    <row r="1" spans="1:26" ht="30" customHeight="1">
      <c r="A1" s="4" t="s">
        <v>403</v>
      </c>
      <c r="B1" s="4"/>
      <c r="C1" s="4"/>
      <c r="D1" s="4"/>
      <c r="E1" s="4"/>
      <c r="F1" s="4"/>
      <c r="G1" s="4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5">
      <c r="A2" s="6" t="s">
        <v>404</v>
      </c>
      <c r="B2" s="6"/>
      <c r="C2" s="6"/>
      <c r="D2" s="6"/>
      <c r="E2" s="6"/>
      <c r="F2" s="6"/>
      <c r="G2" s="6"/>
    </row>
    <row r="4" spans="1:26" ht="15">
      <c r="A4" s="1" t="s">
        <v>56</v>
      </c>
      <c r="B4" s="1" t="s">
        <v>120</v>
      </c>
      <c r="C4" s="1" t="s">
        <v>273</v>
      </c>
      <c r="D4" s="1" t="s">
        <v>83</v>
      </c>
      <c r="E4" s="1" t="s">
        <v>317</v>
      </c>
      <c r="F4" s="1" t="s">
        <v>405</v>
      </c>
      <c r="G4" s="1" t="s">
        <v>173</v>
      </c>
    </row>
    <row r="5" spans="1:26">
      <c r="A5" s="3" t="s">
        <v>78</v>
      </c>
      <c r="B5" s="3">
        <f>COUNTIFS('01_36格明細'!$B$5:$B$40,$A5,'01_36格明細'!$G$5:$G$40,B$4)</f>
        <v>1</v>
      </c>
      <c r="C5" s="3">
        <f>COUNTIFS('01_36格明細'!$B$5:$B$40,$A5,'01_36格明細'!$G$5:$G$40,C$4)</f>
        <v>0</v>
      </c>
      <c r="D5" s="3">
        <f>COUNTIFS('01_36格明細'!$B$5:$B$40,$A5,'01_36格明細'!$G$5:$G$40,D$4)</f>
        <v>6</v>
      </c>
      <c r="E5" s="3">
        <f>COUNTIFS('01_36格明細'!$B$5:$B$40,$A5,'01_36格明細'!$G$5:$G$40,E$4)</f>
        <v>0</v>
      </c>
      <c r="F5" s="3">
        <f>SUM(B5:E5)</f>
        <v>7</v>
      </c>
      <c r="G5" s="3">
        <f>COUNTIFS('01_36格明細'!$B$5:$B$40,$A5,'01_36格明細'!$G$5:$G$40,"Ø")</f>
        <v>2</v>
      </c>
    </row>
    <row r="6" spans="1:26">
      <c r="A6" s="3" t="s">
        <v>221</v>
      </c>
      <c r="B6" s="3">
        <f>COUNTIFS('01_36格明細'!$B$5:$B$40,$A6,'01_36格明細'!$G$5:$G$40,B$4)</f>
        <v>0</v>
      </c>
      <c r="C6" s="3">
        <f>COUNTIFS('01_36格明細'!$B$5:$B$40,$A6,'01_36格明細'!$G$5:$G$40,C$4)</f>
        <v>0</v>
      </c>
      <c r="D6" s="3">
        <f>COUNTIFS('01_36格明細'!$B$5:$B$40,$A6,'01_36格明細'!$G$5:$G$40,D$4)</f>
        <v>1</v>
      </c>
      <c r="E6" s="3">
        <f>COUNTIFS('01_36格明細'!$B$5:$B$40,$A6,'01_36格明細'!$G$5:$G$40,E$4)</f>
        <v>0</v>
      </c>
      <c r="F6" s="3">
        <f>SUM(B6:E6)</f>
        <v>1</v>
      </c>
      <c r="G6" s="3">
        <f>COUNTIFS('01_36格明細'!$B$5:$B$40,$A6,'01_36格明細'!$G$5:$G$40,"Ø")</f>
        <v>8</v>
      </c>
    </row>
    <row r="7" spans="1:26">
      <c r="A7" s="3" t="s">
        <v>257</v>
      </c>
      <c r="B7" s="3">
        <f>COUNTIFS('01_36格明細'!$B$5:$B$40,$A7,'01_36格明細'!$G$5:$G$40,B$4)</f>
        <v>0</v>
      </c>
      <c r="C7" s="3">
        <f>COUNTIFS('01_36格明細'!$B$5:$B$40,$A7,'01_36格明細'!$G$5:$G$40,C$4)</f>
        <v>0</v>
      </c>
      <c r="D7" s="3">
        <f>COUNTIFS('01_36格明細'!$B$5:$B$40,$A7,'01_36格明細'!$G$5:$G$40,D$4)</f>
        <v>0</v>
      </c>
      <c r="E7" s="3">
        <f>COUNTIFS('01_36格明細'!$B$5:$B$40,$A7,'01_36格明細'!$G$5:$G$40,E$4)</f>
        <v>0</v>
      </c>
      <c r="F7" s="3">
        <f>SUM(B7:E7)</f>
        <v>0</v>
      </c>
      <c r="G7" s="3">
        <f>COUNTIFS('01_36格明細'!$B$5:$B$40,$A7,'01_36格明細'!$G$5:$G$40,"Ø")</f>
        <v>9</v>
      </c>
    </row>
    <row r="8" spans="1:26">
      <c r="A8" s="3" t="s">
        <v>271</v>
      </c>
      <c r="B8" s="3">
        <f>COUNTIFS('01_36格明細'!$B$5:$B$40,$A8,'01_36格明細'!$G$5:$G$40,B$4)</f>
        <v>0</v>
      </c>
      <c r="C8" s="3">
        <f>COUNTIFS('01_36格明細'!$B$5:$B$40,$A8,'01_36格明細'!$G$5:$G$40,C$4)</f>
        <v>1</v>
      </c>
      <c r="D8" s="3">
        <f>COUNTIFS('01_36格明細'!$B$5:$B$40,$A8,'01_36格明細'!$G$5:$G$40,D$4)</f>
        <v>5</v>
      </c>
      <c r="E8" s="3">
        <f>COUNTIFS('01_36格明細'!$B$5:$B$40,$A8,'01_36格明細'!$G$5:$G$40,E$4)</f>
        <v>3</v>
      </c>
      <c r="F8" s="3">
        <f>SUM(B8:E8)</f>
        <v>9</v>
      </c>
      <c r="G8" s="3">
        <f>COUNTIFS('01_36格明細'!$B$5:$B$40,$A8,'01_36格明細'!$G$5:$G$40,"Ø")</f>
        <v>0</v>
      </c>
    </row>
    <row r="10" spans="1:26" ht="30">
      <c r="A10" s="1" t="s">
        <v>406</v>
      </c>
      <c r="B10" s="1" t="s">
        <v>407</v>
      </c>
      <c r="C10" s="1" t="s">
        <v>408</v>
      </c>
      <c r="D10" s="1" t="s">
        <v>409</v>
      </c>
    </row>
    <row r="11" spans="1:26" ht="42.75">
      <c r="A11" s="3" t="s">
        <v>410</v>
      </c>
      <c r="B11" s="3">
        <f>B5</f>
        <v>1</v>
      </c>
      <c r="C11" s="3" t="s">
        <v>117</v>
      </c>
      <c r="D11" s="3" t="s">
        <v>411</v>
      </c>
    </row>
    <row r="12" spans="1:26" ht="28.5">
      <c r="A12" s="3" t="s">
        <v>412</v>
      </c>
      <c r="B12" s="3">
        <f>C5</f>
        <v>0</v>
      </c>
      <c r="C12" s="3" t="s">
        <v>174</v>
      </c>
      <c r="D12" s="3" t="s">
        <v>413</v>
      </c>
    </row>
    <row r="13" spans="1:26" ht="57">
      <c r="A13" s="3" t="s">
        <v>414</v>
      </c>
      <c r="B13" s="3">
        <f>D5</f>
        <v>6</v>
      </c>
      <c r="C13" s="3" t="s">
        <v>415</v>
      </c>
      <c r="D13" s="3" t="s">
        <v>416</v>
      </c>
    </row>
    <row r="14" spans="1:26" ht="28.5">
      <c r="A14" s="3" t="s">
        <v>417</v>
      </c>
      <c r="B14" s="3">
        <f>E5</f>
        <v>0</v>
      </c>
      <c r="C14" s="3" t="s">
        <v>174</v>
      </c>
      <c r="D14" s="3" t="s">
        <v>418</v>
      </c>
    </row>
    <row r="15" spans="1:26">
      <c r="A15" s="3" t="s">
        <v>419</v>
      </c>
      <c r="B15" s="3">
        <f>B6</f>
        <v>0</v>
      </c>
      <c r="C15" s="3" t="s">
        <v>174</v>
      </c>
      <c r="D15" s="3" t="s">
        <v>420</v>
      </c>
    </row>
    <row r="16" spans="1:26" ht="28.5">
      <c r="A16" s="3" t="s">
        <v>421</v>
      </c>
      <c r="B16" s="3">
        <f>C6</f>
        <v>0</v>
      </c>
      <c r="C16" s="3" t="s">
        <v>174</v>
      </c>
      <c r="D16" s="3" t="s">
        <v>422</v>
      </c>
    </row>
    <row r="17" spans="1:7" ht="28.5">
      <c r="A17" s="3" t="s">
        <v>423</v>
      </c>
      <c r="B17" s="3">
        <f>D6</f>
        <v>1</v>
      </c>
      <c r="C17" s="3" t="s">
        <v>235</v>
      </c>
      <c r="D17" s="3" t="s">
        <v>424</v>
      </c>
    </row>
    <row r="18" spans="1:7" ht="28.5">
      <c r="A18" s="3" t="s">
        <v>425</v>
      </c>
      <c r="B18" s="3">
        <f>E6</f>
        <v>0</v>
      </c>
      <c r="C18" s="3" t="s">
        <v>174</v>
      </c>
      <c r="D18" s="3" t="s">
        <v>426</v>
      </c>
    </row>
    <row r="19" spans="1:7">
      <c r="A19" s="3" t="s">
        <v>427</v>
      </c>
      <c r="B19" s="3">
        <f>B7</f>
        <v>0</v>
      </c>
      <c r="C19" s="3" t="s">
        <v>174</v>
      </c>
      <c r="D19" s="3" t="s">
        <v>428</v>
      </c>
    </row>
    <row r="20" spans="1:7" ht="28.5">
      <c r="A20" s="3" t="s">
        <v>429</v>
      </c>
      <c r="B20" s="3">
        <f>C7</f>
        <v>0</v>
      </c>
      <c r="C20" s="3" t="s">
        <v>174</v>
      </c>
      <c r="D20" s="3" t="s">
        <v>430</v>
      </c>
    </row>
    <row r="21" spans="1:7" ht="28.5">
      <c r="A21" s="3" t="s">
        <v>431</v>
      </c>
      <c r="B21" s="3">
        <f>D7</f>
        <v>0</v>
      </c>
      <c r="C21" s="3" t="s">
        <v>174</v>
      </c>
      <c r="D21" s="3" t="s">
        <v>432</v>
      </c>
    </row>
    <row r="22" spans="1:7" ht="28.5">
      <c r="A22" s="3" t="s">
        <v>433</v>
      </c>
      <c r="B22" s="3">
        <f>E7</f>
        <v>0</v>
      </c>
      <c r="C22" s="3" t="s">
        <v>174</v>
      </c>
      <c r="D22" s="3" t="s">
        <v>434</v>
      </c>
    </row>
    <row r="23" spans="1:7" ht="42.75">
      <c r="A23" s="3" t="s">
        <v>435</v>
      </c>
      <c r="B23" s="3">
        <f>B8</f>
        <v>0</v>
      </c>
      <c r="C23" s="3" t="s">
        <v>174</v>
      </c>
      <c r="D23" s="3" t="s">
        <v>436</v>
      </c>
    </row>
    <row r="24" spans="1:7" ht="57">
      <c r="A24" s="3" t="s">
        <v>437</v>
      </c>
      <c r="B24" s="3">
        <f>C8</f>
        <v>1</v>
      </c>
      <c r="C24" s="3" t="s">
        <v>270</v>
      </c>
      <c r="D24" s="3" t="s">
        <v>438</v>
      </c>
    </row>
    <row r="25" spans="1:7" ht="71.25">
      <c r="A25" s="3" t="s">
        <v>439</v>
      </c>
      <c r="B25" s="3">
        <f>D8</f>
        <v>5</v>
      </c>
      <c r="C25" s="3" t="s">
        <v>440</v>
      </c>
      <c r="D25" s="3" t="s">
        <v>441</v>
      </c>
    </row>
    <row r="26" spans="1:7" ht="57">
      <c r="A26" s="3" t="s">
        <v>442</v>
      </c>
      <c r="B26" s="3">
        <f>E8</f>
        <v>3</v>
      </c>
      <c r="C26" s="3" t="s">
        <v>443</v>
      </c>
      <c r="D26" s="3" t="s">
        <v>444</v>
      </c>
    </row>
    <row r="28" spans="1:7" ht="15">
      <c r="A28" s="1" t="s">
        <v>445</v>
      </c>
      <c r="B28" s="1" t="s">
        <v>120</v>
      </c>
      <c r="C28" s="1" t="s">
        <v>273</v>
      </c>
      <c r="D28" s="1" t="s">
        <v>83</v>
      </c>
      <c r="E28" s="1" t="s">
        <v>317</v>
      </c>
      <c r="F28" s="1" t="s">
        <v>405</v>
      </c>
      <c r="G28" s="1" t="s">
        <v>173</v>
      </c>
    </row>
    <row r="29" spans="1:7">
      <c r="A29" s="3" t="s">
        <v>446</v>
      </c>
      <c r="B29" s="3">
        <f t="shared" ref="B29:G29" si="0">SUM(B5:B8)</f>
        <v>1</v>
      </c>
      <c r="C29" s="3">
        <f t="shared" si="0"/>
        <v>1</v>
      </c>
      <c r="D29" s="3">
        <f t="shared" si="0"/>
        <v>12</v>
      </c>
      <c r="E29" s="3">
        <f t="shared" si="0"/>
        <v>3</v>
      </c>
      <c r="F29" s="3">
        <f t="shared" si="0"/>
        <v>17</v>
      </c>
      <c r="G29" s="3">
        <f t="shared" si="0"/>
        <v>19</v>
      </c>
    </row>
    <row r="30" spans="1:7" ht="42.75">
      <c r="A30" s="3" t="s">
        <v>409</v>
      </c>
      <c r="B30" s="3" t="s">
        <v>447</v>
      </c>
      <c r="C30" s="3" t="s">
        <v>448</v>
      </c>
      <c r="D30" s="3" t="s">
        <v>449</v>
      </c>
      <c r="E30" s="3" t="s">
        <v>450</v>
      </c>
      <c r="F30" s="3" t="s">
        <v>451</v>
      </c>
      <c r="G30" s="3" t="s">
        <v>452</v>
      </c>
    </row>
    <row r="31" spans="1:7" ht="42.75">
      <c r="A31" s="3" t="s">
        <v>453</v>
      </c>
      <c r="B31" s="3" t="s">
        <v>454</v>
      </c>
      <c r="C31" s="3" t="s">
        <v>455</v>
      </c>
      <c r="D31" s="3" t="s">
        <v>456</v>
      </c>
      <c r="E31" s="3" t="s">
        <v>457</v>
      </c>
      <c r="F31" s="3" t="s">
        <v>458</v>
      </c>
      <c r="G31" s="3" t="s">
        <v>459</v>
      </c>
    </row>
  </sheetData>
  <mergeCells count="2">
    <mergeCell ref="A1:G1"/>
    <mergeCell ref="A2:G2"/>
  </mergeCells>
  <phoneticPr fontId="5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Z15"/>
  <sheetViews>
    <sheetView workbookViewId="0"/>
  </sheetViews>
  <sheetFormatPr defaultRowHeight="14.25"/>
  <cols>
    <col min="1" max="1" width="8" customWidth="1"/>
    <col min="2" max="2" width="30" customWidth="1"/>
    <col min="3" max="3" width="26" customWidth="1"/>
    <col min="4" max="4" width="16" customWidth="1"/>
    <col min="5" max="5" width="18" customWidth="1"/>
    <col min="6" max="7" width="34" customWidth="1"/>
    <col min="8" max="8" width="18" customWidth="1"/>
    <col min="9" max="9" width="36" customWidth="1"/>
  </cols>
  <sheetData>
    <row r="1" spans="1:26" ht="30" customHeight="1">
      <c r="A1" s="4" t="s">
        <v>460</v>
      </c>
      <c r="B1" s="4"/>
      <c r="C1" s="4"/>
      <c r="D1" s="4"/>
      <c r="E1" s="4"/>
      <c r="F1" s="4"/>
      <c r="G1" s="4"/>
      <c r="H1" s="4"/>
      <c r="I1" s="4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3" spans="1:26" ht="15">
      <c r="A3" s="1" t="s">
        <v>461</v>
      </c>
      <c r="B3" s="1" t="s">
        <v>462</v>
      </c>
      <c r="C3" s="1" t="s">
        <v>463</v>
      </c>
      <c r="D3" s="1" t="s">
        <v>464</v>
      </c>
      <c r="E3" s="1" t="s">
        <v>465</v>
      </c>
      <c r="F3" s="1" t="s">
        <v>466</v>
      </c>
      <c r="G3" s="1" t="s">
        <v>467</v>
      </c>
      <c r="H3" s="1" t="s">
        <v>468</v>
      </c>
      <c r="I3" s="1" t="s">
        <v>469</v>
      </c>
    </row>
    <row r="4" spans="1:26">
      <c r="A4" s="3">
        <v>1</v>
      </c>
      <c r="B4" s="3" t="s">
        <v>470</v>
      </c>
      <c r="C4" s="3" t="s">
        <v>471</v>
      </c>
      <c r="D4" s="3" t="s">
        <v>472</v>
      </c>
      <c r="E4" s="3" t="s">
        <v>473</v>
      </c>
      <c r="F4" s="3" t="s">
        <v>474</v>
      </c>
      <c r="G4" s="3" t="s">
        <v>475</v>
      </c>
      <c r="H4" s="3" t="s">
        <v>476</v>
      </c>
      <c r="I4" s="3" t="s">
        <v>477</v>
      </c>
    </row>
    <row r="5" spans="1:26">
      <c r="A5" s="3">
        <v>2</v>
      </c>
      <c r="B5" s="3" t="s">
        <v>478</v>
      </c>
      <c r="C5" s="3" t="s">
        <v>479</v>
      </c>
      <c r="D5" s="3" t="s">
        <v>480</v>
      </c>
      <c r="E5" s="3" t="s">
        <v>481</v>
      </c>
      <c r="F5" s="3" t="s">
        <v>482</v>
      </c>
      <c r="G5" s="3" t="s">
        <v>483</v>
      </c>
      <c r="H5" s="3" t="s">
        <v>476</v>
      </c>
      <c r="I5" s="3" t="s">
        <v>484</v>
      </c>
    </row>
    <row r="6" spans="1:26">
      <c r="A6" s="3">
        <v>3</v>
      </c>
      <c r="B6" s="3" t="s">
        <v>485</v>
      </c>
      <c r="C6" s="3" t="s">
        <v>486</v>
      </c>
      <c r="D6" s="3" t="s">
        <v>487</v>
      </c>
      <c r="E6" s="3" t="s">
        <v>481</v>
      </c>
      <c r="F6" s="3" t="s">
        <v>488</v>
      </c>
      <c r="G6" s="3" t="s">
        <v>489</v>
      </c>
      <c r="H6" s="3" t="s">
        <v>490</v>
      </c>
      <c r="I6" s="3" t="s">
        <v>491</v>
      </c>
    </row>
    <row r="7" spans="1:26" ht="15">
      <c r="A7" s="3">
        <v>4</v>
      </c>
      <c r="B7" s="3" t="s">
        <v>492</v>
      </c>
      <c r="C7" s="3" t="s">
        <v>471</v>
      </c>
      <c r="D7" s="3" t="s">
        <v>493</v>
      </c>
      <c r="E7" s="3" t="s">
        <v>473</v>
      </c>
      <c r="F7" s="3" t="s">
        <v>494</v>
      </c>
      <c r="G7" s="3" t="s">
        <v>495</v>
      </c>
      <c r="H7" s="3" t="s">
        <v>496</v>
      </c>
      <c r="I7" s="3" t="s">
        <v>497</v>
      </c>
    </row>
    <row r="8" spans="1:26" ht="28.5">
      <c r="A8" s="3">
        <v>5</v>
      </c>
      <c r="B8" s="3" t="s">
        <v>498</v>
      </c>
      <c r="C8" s="3" t="s">
        <v>471</v>
      </c>
      <c r="D8" s="3" t="s">
        <v>493</v>
      </c>
      <c r="E8" s="3" t="s">
        <v>499</v>
      </c>
      <c r="F8" s="3" t="s">
        <v>500</v>
      </c>
      <c r="G8" s="3" t="s">
        <v>501</v>
      </c>
      <c r="H8" s="3" t="s">
        <v>344</v>
      </c>
      <c r="I8" s="3" t="s">
        <v>502</v>
      </c>
    </row>
    <row r="9" spans="1:26">
      <c r="A9" s="3">
        <v>6</v>
      </c>
      <c r="B9" s="3" t="s">
        <v>503</v>
      </c>
      <c r="C9" s="3" t="s">
        <v>504</v>
      </c>
      <c r="D9" s="3" t="s">
        <v>493</v>
      </c>
      <c r="E9" s="3" t="s">
        <v>505</v>
      </c>
      <c r="F9" s="3" t="s">
        <v>506</v>
      </c>
      <c r="G9" s="3" t="s">
        <v>507</v>
      </c>
      <c r="H9" s="3" t="s">
        <v>344</v>
      </c>
      <c r="I9" s="3" t="s">
        <v>508</v>
      </c>
    </row>
    <row r="10" spans="1:26">
      <c r="A10" s="3">
        <v>7</v>
      </c>
      <c r="B10" s="3" t="s">
        <v>509</v>
      </c>
      <c r="C10" s="3" t="s">
        <v>510</v>
      </c>
      <c r="D10" s="3" t="s">
        <v>511</v>
      </c>
      <c r="E10" s="3" t="s">
        <v>512</v>
      </c>
      <c r="F10" s="3" t="s">
        <v>513</v>
      </c>
      <c r="G10" s="3" t="s">
        <v>514</v>
      </c>
      <c r="H10" s="3" t="s">
        <v>344</v>
      </c>
      <c r="I10" s="3" t="s">
        <v>515</v>
      </c>
    </row>
    <row r="11" spans="1:26">
      <c r="A11" s="3">
        <v>8</v>
      </c>
      <c r="B11" s="3" t="s">
        <v>516</v>
      </c>
      <c r="C11" s="3" t="s">
        <v>517</v>
      </c>
      <c r="D11" s="3" t="s">
        <v>472</v>
      </c>
      <c r="E11" s="3" t="s">
        <v>518</v>
      </c>
      <c r="F11" s="3" t="s">
        <v>519</v>
      </c>
      <c r="G11" s="3" t="s">
        <v>520</v>
      </c>
      <c r="H11" s="3" t="s">
        <v>344</v>
      </c>
      <c r="I11" s="3" t="s">
        <v>521</v>
      </c>
    </row>
    <row r="12" spans="1:26">
      <c r="A12" s="3">
        <v>9</v>
      </c>
      <c r="B12" s="3" t="s">
        <v>522</v>
      </c>
      <c r="C12" s="3" t="s">
        <v>523</v>
      </c>
      <c r="D12" s="3" t="s">
        <v>487</v>
      </c>
      <c r="E12" s="3" t="s">
        <v>524</v>
      </c>
      <c r="F12" s="3" t="s">
        <v>525</v>
      </c>
      <c r="G12" s="3" t="s">
        <v>526</v>
      </c>
      <c r="H12" s="3" t="s">
        <v>344</v>
      </c>
      <c r="I12" s="3" t="s">
        <v>527</v>
      </c>
    </row>
    <row r="13" spans="1:26">
      <c r="A13" s="3">
        <v>10</v>
      </c>
      <c r="B13" s="3" t="s">
        <v>528</v>
      </c>
      <c r="C13" s="3" t="s">
        <v>504</v>
      </c>
      <c r="D13" s="3" t="s">
        <v>529</v>
      </c>
      <c r="E13" s="3" t="s">
        <v>530</v>
      </c>
      <c r="F13" s="3" t="s">
        <v>531</v>
      </c>
      <c r="G13" s="3" t="s">
        <v>532</v>
      </c>
      <c r="H13" s="3" t="s">
        <v>344</v>
      </c>
      <c r="I13" s="3" t="s">
        <v>533</v>
      </c>
    </row>
    <row r="14" spans="1:26">
      <c r="A14" s="3">
        <v>11</v>
      </c>
      <c r="B14" s="3" t="s">
        <v>534</v>
      </c>
      <c r="C14" s="3" t="s">
        <v>535</v>
      </c>
      <c r="D14" s="3" t="s">
        <v>536</v>
      </c>
      <c r="E14" s="3" t="s">
        <v>537</v>
      </c>
      <c r="F14" s="3" t="s">
        <v>538</v>
      </c>
      <c r="G14" s="3" t="s">
        <v>539</v>
      </c>
      <c r="H14" s="3" t="s">
        <v>344</v>
      </c>
      <c r="I14" s="3" t="s">
        <v>540</v>
      </c>
    </row>
    <row r="15" spans="1:26">
      <c r="A15" s="3">
        <v>12</v>
      </c>
      <c r="B15" s="3" t="s">
        <v>541</v>
      </c>
      <c r="C15" s="3" t="s">
        <v>542</v>
      </c>
      <c r="D15" s="3" t="s">
        <v>543</v>
      </c>
      <c r="E15" s="3" t="s">
        <v>544</v>
      </c>
      <c r="F15" s="3" t="s">
        <v>545</v>
      </c>
      <c r="G15" s="3" t="s">
        <v>546</v>
      </c>
      <c r="H15" s="3" t="s">
        <v>344</v>
      </c>
      <c r="I15" s="3" t="s">
        <v>547</v>
      </c>
    </row>
  </sheetData>
  <mergeCells count="1">
    <mergeCell ref="A1:I1"/>
  </mergeCells>
  <phoneticPr fontId="5" type="noConversion"/>
  <conditionalFormatting sqref="H4:H15">
    <cfRule type="expression" dxfId="1" priority="1">
      <formula>H4="FAIL / STOP"</formula>
    </cfRule>
    <cfRule type="expression" dxfId="0" priority="2">
      <formula>H4="NOT REACHED"</formula>
    </cfRule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Z16"/>
  <sheetViews>
    <sheetView workbookViewId="0"/>
  </sheetViews>
  <sheetFormatPr defaultRowHeight="14.25"/>
  <cols>
    <col min="1" max="1" width="28" customWidth="1"/>
    <col min="2" max="2" width="52" customWidth="1"/>
    <col min="3" max="3" width="58" customWidth="1"/>
    <col min="4" max="4" width="34" customWidth="1"/>
  </cols>
  <sheetData>
    <row r="1" spans="1:26" ht="30" customHeight="1">
      <c r="A1" s="4" t="s">
        <v>548</v>
      </c>
      <c r="B1" s="4"/>
      <c r="C1" s="4"/>
      <c r="D1" s="4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3" spans="1:26" ht="15">
      <c r="A3" s="1" t="s">
        <v>549</v>
      </c>
      <c r="B3" s="1" t="s">
        <v>550</v>
      </c>
      <c r="C3" s="1" t="s">
        <v>551</v>
      </c>
      <c r="D3" s="1" t="s">
        <v>469</v>
      </c>
    </row>
    <row r="4" spans="1:26" ht="28.5">
      <c r="A4" s="3" t="s">
        <v>552</v>
      </c>
      <c r="B4" s="3" t="s">
        <v>7</v>
      </c>
      <c r="C4" s="3" t="s">
        <v>553</v>
      </c>
      <c r="D4" s="3" t="s">
        <v>554</v>
      </c>
    </row>
    <row r="5" spans="1:26" ht="28.5">
      <c r="A5" s="3" t="s">
        <v>555</v>
      </c>
      <c r="B5" s="3" t="s">
        <v>10</v>
      </c>
      <c r="C5" s="3" t="s">
        <v>556</v>
      </c>
      <c r="D5" s="3" t="s">
        <v>557</v>
      </c>
    </row>
    <row r="6" spans="1:26" ht="28.5">
      <c r="A6" s="3" t="s">
        <v>558</v>
      </c>
      <c r="B6" s="3" t="s">
        <v>13</v>
      </c>
      <c r="C6" s="3" t="s">
        <v>559</v>
      </c>
      <c r="D6" s="3" t="s">
        <v>557</v>
      </c>
    </row>
    <row r="7" spans="1:26">
      <c r="A7" s="3" t="s">
        <v>560</v>
      </c>
      <c r="B7" s="3" t="s">
        <v>561</v>
      </c>
      <c r="C7" s="3" t="s">
        <v>562</v>
      </c>
      <c r="D7" s="3" t="s">
        <v>563</v>
      </c>
    </row>
    <row r="8" spans="1:26">
      <c r="A8" s="3" t="s">
        <v>564</v>
      </c>
      <c r="B8" s="3" t="s">
        <v>565</v>
      </c>
      <c r="C8" s="3" t="s">
        <v>566</v>
      </c>
      <c r="D8" s="3" t="s">
        <v>567</v>
      </c>
    </row>
    <row r="9" spans="1:26">
      <c r="A9" s="3" t="s">
        <v>568</v>
      </c>
      <c r="B9" s="3" t="s">
        <v>569</v>
      </c>
      <c r="C9" s="3" t="s">
        <v>570</v>
      </c>
      <c r="D9" s="3" t="s">
        <v>571</v>
      </c>
    </row>
    <row r="10" spans="1:26">
      <c r="A10" s="3" t="s">
        <v>572</v>
      </c>
      <c r="B10" s="3" t="s">
        <v>573</v>
      </c>
      <c r="C10" s="3" t="s">
        <v>574</v>
      </c>
      <c r="D10" s="3" t="s">
        <v>575</v>
      </c>
    </row>
    <row r="11" spans="1:26">
      <c r="A11" s="3" t="s">
        <v>576</v>
      </c>
      <c r="B11" s="3" t="s">
        <v>577</v>
      </c>
      <c r="C11" s="3" t="s">
        <v>578</v>
      </c>
      <c r="D11" s="3" t="s">
        <v>579</v>
      </c>
    </row>
    <row r="12" spans="1:26">
      <c r="A12" s="3" t="s">
        <v>580</v>
      </c>
      <c r="B12" s="3" t="s">
        <v>581</v>
      </c>
      <c r="C12" s="3" t="s">
        <v>582</v>
      </c>
      <c r="D12" s="3" t="s">
        <v>583</v>
      </c>
    </row>
    <row r="13" spans="1:26" ht="28.5">
      <c r="A13" s="3" t="s">
        <v>584</v>
      </c>
      <c r="B13" s="3" t="s">
        <v>585</v>
      </c>
      <c r="C13" s="3" t="s">
        <v>586</v>
      </c>
      <c r="D13" s="3" t="s">
        <v>587</v>
      </c>
    </row>
    <row r="14" spans="1:26">
      <c r="A14" s="3" t="s">
        <v>588</v>
      </c>
      <c r="B14" s="3" t="s">
        <v>589</v>
      </c>
      <c r="C14" s="3" t="s">
        <v>590</v>
      </c>
      <c r="D14" s="3" t="s">
        <v>591</v>
      </c>
    </row>
    <row r="15" spans="1:26" ht="42.75">
      <c r="A15" s="3" t="s">
        <v>592</v>
      </c>
      <c r="B15" s="3" t="s">
        <v>593</v>
      </c>
      <c r="C15" s="3"/>
      <c r="D15" s="3"/>
    </row>
    <row r="16" spans="1:26" ht="42.75">
      <c r="A16" s="3" t="s">
        <v>594</v>
      </c>
      <c r="B16" s="3" t="s">
        <v>595</v>
      </c>
      <c r="C16" s="3"/>
      <c r="D16" s="3"/>
    </row>
  </sheetData>
  <mergeCells count="1">
    <mergeCell ref="A1:D1"/>
  </mergeCells>
  <phoneticPr fontId="5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Z13"/>
  <sheetViews>
    <sheetView workbookViewId="0"/>
  </sheetViews>
  <sheetFormatPr defaultRowHeight="14.25"/>
  <cols>
    <col min="1" max="1" width="8" customWidth="1"/>
    <col min="2" max="2" width="18" customWidth="1"/>
    <col min="3" max="3" width="56" customWidth="1"/>
    <col min="4" max="4" width="46" customWidth="1"/>
    <col min="5" max="5" width="50" customWidth="1"/>
    <col min="6" max="6" width="48" customWidth="1"/>
  </cols>
  <sheetData>
    <row r="1" spans="1:26" ht="30" customHeight="1">
      <c r="A1" s="4" t="s">
        <v>596</v>
      </c>
      <c r="B1" s="4"/>
      <c r="C1" s="4"/>
      <c r="D1" s="4"/>
      <c r="E1" s="4"/>
      <c r="F1" s="4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3" spans="1:26" ht="15">
      <c r="A3" s="1" t="s">
        <v>597</v>
      </c>
      <c r="B3" s="1" t="s">
        <v>598</v>
      </c>
      <c r="C3" s="1" t="s">
        <v>599</v>
      </c>
      <c r="D3" s="1" t="s">
        <v>600</v>
      </c>
      <c r="E3" s="1" t="s">
        <v>601</v>
      </c>
      <c r="F3" s="1" t="s">
        <v>75</v>
      </c>
    </row>
    <row r="4" spans="1:26">
      <c r="A4" s="3">
        <v>1</v>
      </c>
      <c r="B4" s="3" t="s">
        <v>602</v>
      </c>
      <c r="C4" s="3" t="s">
        <v>603</v>
      </c>
      <c r="D4" s="3" t="s">
        <v>604</v>
      </c>
      <c r="E4" s="3" t="s">
        <v>605</v>
      </c>
      <c r="F4" s="3" t="s">
        <v>210</v>
      </c>
    </row>
    <row r="5" spans="1:26" ht="28.5">
      <c r="A5" s="3">
        <v>2</v>
      </c>
      <c r="B5" s="3" t="s">
        <v>602</v>
      </c>
      <c r="C5" s="3" t="s">
        <v>606</v>
      </c>
      <c r="D5" s="3" t="s">
        <v>607</v>
      </c>
      <c r="E5" s="3" t="s">
        <v>608</v>
      </c>
      <c r="F5" s="3" t="s">
        <v>210</v>
      </c>
    </row>
    <row r="6" spans="1:26" ht="28.5">
      <c r="A6" s="3">
        <v>3</v>
      </c>
      <c r="B6" s="3" t="s">
        <v>602</v>
      </c>
      <c r="C6" s="3" t="s">
        <v>609</v>
      </c>
      <c r="D6" s="3" t="s">
        <v>610</v>
      </c>
      <c r="E6" s="3" t="s">
        <v>611</v>
      </c>
      <c r="F6" s="3" t="s">
        <v>115</v>
      </c>
    </row>
    <row r="7" spans="1:26" ht="28.5">
      <c r="A7" s="3">
        <v>4</v>
      </c>
      <c r="B7" s="3" t="s">
        <v>602</v>
      </c>
      <c r="C7" s="3" t="s">
        <v>612</v>
      </c>
      <c r="D7" s="3" t="s">
        <v>613</v>
      </c>
      <c r="E7" s="3" t="s">
        <v>614</v>
      </c>
      <c r="F7" s="3" t="s">
        <v>285</v>
      </c>
    </row>
    <row r="8" spans="1:26" ht="28.5">
      <c r="A8" s="3">
        <v>5</v>
      </c>
      <c r="B8" s="3" t="s">
        <v>602</v>
      </c>
      <c r="C8" s="3" t="s">
        <v>615</v>
      </c>
      <c r="D8" s="3" t="s">
        <v>616</v>
      </c>
      <c r="E8" s="3" t="s">
        <v>617</v>
      </c>
      <c r="F8" s="3" t="s">
        <v>115</v>
      </c>
    </row>
    <row r="9" spans="1:26" ht="28.5">
      <c r="A9" s="3">
        <v>6</v>
      </c>
      <c r="B9" s="3" t="s">
        <v>618</v>
      </c>
      <c r="C9" s="3" t="s">
        <v>619</v>
      </c>
      <c r="D9" s="3" t="s">
        <v>620</v>
      </c>
      <c r="E9" s="3" t="s">
        <v>621</v>
      </c>
      <c r="F9" s="3"/>
    </row>
    <row r="10" spans="1:26">
      <c r="A10" s="3">
        <v>7</v>
      </c>
      <c r="B10" s="3" t="s">
        <v>618</v>
      </c>
      <c r="C10" s="3" t="s">
        <v>622</v>
      </c>
      <c r="D10" s="3" t="s">
        <v>623</v>
      </c>
      <c r="E10" s="3" t="s">
        <v>624</v>
      </c>
      <c r="F10" s="3" t="s">
        <v>218</v>
      </c>
    </row>
    <row r="11" spans="1:26" ht="28.5">
      <c r="A11" s="3">
        <v>8</v>
      </c>
      <c r="B11" s="3" t="s">
        <v>618</v>
      </c>
      <c r="C11" s="3" t="s">
        <v>625</v>
      </c>
      <c r="D11" s="3" t="s">
        <v>626</v>
      </c>
      <c r="E11" s="3" t="s">
        <v>627</v>
      </c>
      <c r="F11" s="3" t="s">
        <v>97</v>
      </c>
    </row>
    <row r="12" spans="1:26">
      <c r="A12" s="3">
        <v>9</v>
      </c>
      <c r="B12" s="3" t="s">
        <v>618</v>
      </c>
      <c r="C12" s="3" t="s">
        <v>628</v>
      </c>
      <c r="D12" s="3" t="s">
        <v>629</v>
      </c>
      <c r="E12" s="3" t="s">
        <v>630</v>
      </c>
      <c r="F12" s="3"/>
    </row>
    <row r="13" spans="1:26" ht="28.5">
      <c r="A13" s="3">
        <v>10</v>
      </c>
      <c r="B13" s="3" t="s">
        <v>51</v>
      </c>
      <c r="C13" s="3" t="s">
        <v>631</v>
      </c>
      <c r="D13" s="3" t="s">
        <v>632</v>
      </c>
      <c r="E13" s="3" t="s">
        <v>633</v>
      </c>
      <c r="F13" s="3" t="s">
        <v>634</v>
      </c>
    </row>
  </sheetData>
  <mergeCells count="1">
    <mergeCell ref="A1:F1"/>
  </mergeCells>
  <phoneticPr fontId="5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Z8"/>
  <sheetViews>
    <sheetView workbookViewId="0"/>
  </sheetViews>
  <sheetFormatPr defaultRowHeight="14.25"/>
  <cols>
    <col min="1" max="1" width="10" customWidth="1"/>
    <col min="2" max="2" width="42" customWidth="1"/>
    <col min="3" max="3" width="30" customWidth="1"/>
    <col min="4" max="4" width="42" customWidth="1"/>
    <col min="5" max="5" width="38" customWidth="1"/>
    <col min="6" max="6" width="44" customWidth="1"/>
    <col min="7" max="7" width="28" customWidth="1"/>
  </cols>
  <sheetData>
    <row r="1" spans="1:26" ht="30" customHeight="1">
      <c r="A1" s="4" t="s">
        <v>635</v>
      </c>
      <c r="B1" s="4"/>
      <c r="C1" s="4"/>
      <c r="D1" s="4"/>
      <c r="E1" s="4"/>
      <c r="F1" s="4"/>
      <c r="G1" s="4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3" spans="1:26" ht="30">
      <c r="A3" s="1" t="s">
        <v>636</v>
      </c>
      <c r="B3" s="1" t="s">
        <v>637</v>
      </c>
      <c r="C3" s="1" t="s">
        <v>638</v>
      </c>
      <c r="D3" s="1" t="s">
        <v>639</v>
      </c>
      <c r="E3" s="1" t="s">
        <v>640</v>
      </c>
      <c r="F3" s="1" t="s">
        <v>641</v>
      </c>
      <c r="G3" s="1" t="s">
        <v>642</v>
      </c>
    </row>
    <row r="4" spans="1:26" ht="28.5">
      <c r="A4" s="3" t="s">
        <v>317</v>
      </c>
      <c r="B4" s="3" t="s">
        <v>643</v>
      </c>
      <c r="C4" s="3" t="s">
        <v>644</v>
      </c>
      <c r="D4" s="3" t="s">
        <v>494</v>
      </c>
      <c r="E4" s="3" t="s">
        <v>645</v>
      </c>
      <c r="F4" s="3" t="s">
        <v>646</v>
      </c>
      <c r="G4" s="3" t="s">
        <v>647</v>
      </c>
    </row>
    <row r="5" spans="1:26">
      <c r="A5" s="3" t="s">
        <v>648</v>
      </c>
      <c r="B5" s="3" t="s">
        <v>649</v>
      </c>
      <c r="C5" s="3" t="s">
        <v>650</v>
      </c>
      <c r="D5" s="3" t="s">
        <v>651</v>
      </c>
      <c r="E5" s="3" t="s">
        <v>652</v>
      </c>
      <c r="F5" s="3" t="s">
        <v>653</v>
      </c>
      <c r="G5" s="3" t="s">
        <v>647</v>
      </c>
    </row>
    <row r="6" spans="1:26" ht="28.5">
      <c r="A6" s="3" t="s">
        <v>257</v>
      </c>
      <c r="B6" s="3" t="s">
        <v>654</v>
      </c>
      <c r="C6" s="3" t="s">
        <v>655</v>
      </c>
      <c r="D6" s="3" t="s">
        <v>656</v>
      </c>
      <c r="E6" s="3" t="s">
        <v>657</v>
      </c>
      <c r="F6" s="3" t="s">
        <v>658</v>
      </c>
      <c r="G6" s="3" t="s">
        <v>659</v>
      </c>
    </row>
    <row r="7" spans="1:26" ht="28.5">
      <c r="A7" s="3" t="s">
        <v>660</v>
      </c>
      <c r="B7" s="3" t="s">
        <v>661</v>
      </c>
      <c r="C7" s="3" t="s">
        <v>662</v>
      </c>
      <c r="D7" s="3" t="s">
        <v>663</v>
      </c>
      <c r="E7" s="3" t="s">
        <v>664</v>
      </c>
      <c r="F7" s="3" t="s">
        <v>665</v>
      </c>
      <c r="G7" s="3" t="s">
        <v>666</v>
      </c>
    </row>
    <row r="8" spans="1:26" ht="28.5">
      <c r="A8" s="3" t="s">
        <v>667</v>
      </c>
      <c r="B8" s="3" t="s">
        <v>668</v>
      </c>
      <c r="C8" s="3" t="s">
        <v>669</v>
      </c>
      <c r="D8" s="3" t="s">
        <v>670</v>
      </c>
      <c r="E8" s="3" t="s">
        <v>671</v>
      </c>
      <c r="F8" s="3" t="s">
        <v>672</v>
      </c>
      <c r="G8" s="3" t="s">
        <v>673</v>
      </c>
    </row>
  </sheetData>
  <mergeCells count="1">
    <mergeCell ref="A1:G1"/>
  </mergeCells>
  <phoneticPr fontId="5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Z12"/>
  <sheetViews>
    <sheetView workbookViewId="0"/>
  </sheetViews>
  <sheetFormatPr defaultRowHeight="14.25"/>
  <cols>
    <col min="1" max="1" width="8" customWidth="1"/>
    <col min="2" max="2" width="34" customWidth="1"/>
    <col min="3" max="3" width="50" customWidth="1"/>
    <col min="4" max="4" width="24" customWidth="1"/>
    <col min="5" max="5" width="30" customWidth="1"/>
    <col min="6" max="6" width="52" customWidth="1"/>
  </cols>
  <sheetData>
    <row r="1" spans="1:26" ht="30" customHeight="1">
      <c r="A1" s="4" t="s">
        <v>674</v>
      </c>
      <c r="B1" s="4"/>
      <c r="C1" s="4"/>
      <c r="D1" s="4"/>
      <c r="E1" s="4"/>
      <c r="F1" s="4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3" spans="1:26" ht="15">
      <c r="A3" s="1" t="s">
        <v>597</v>
      </c>
      <c r="B3" s="1" t="s">
        <v>675</v>
      </c>
      <c r="C3" s="1" t="s">
        <v>676</v>
      </c>
      <c r="D3" s="1" t="s">
        <v>463</v>
      </c>
      <c r="E3" s="1" t="s">
        <v>677</v>
      </c>
      <c r="F3" s="1" t="s">
        <v>678</v>
      </c>
    </row>
    <row r="4" spans="1:26" ht="28.5">
      <c r="A4" s="3">
        <v>1</v>
      </c>
      <c r="B4" s="3" t="s">
        <v>679</v>
      </c>
      <c r="C4" s="3" t="s">
        <v>680</v>
      </c>
      <c r="D4" s="3" t="s">
        <v>681</v>
      </c>
      <c r="E4" s="3" t="s">
        <v>682</v>
      </c>
      <c r="F4" s="3" t="s">
        <v>218</v>
      </c>
    </row>
    <row r="5" spans="1:26">
      <c r="A5" s="3">
        <v>2</v>
      </c>
      <c r="B5" s="3" t="s">
        <v>683</v>
      </c>
      <c r="C5" s="3" t="s">
        <v>684</v>
      </c>
      <c r="D5" s="3" t="s">
        <v>681</v>
      </c>
      <c r="E5" s="3" t="s">
        <v>685</v>
      </c>
      <c r="F5" s="3" t="s">
        <v>634</v>
      </c>
    </row>
    <row r="6" spans="1:26" ht="28.5">
      <c r="A6" s="3">
        <v>3</v>
      </c>
      <c r="B6" s="3" t="s">
        <v>686</v>
      </c>
      <c r="C6" s="3" t="s">
        <v>687</v>
      </c>
      <c r="D6" s="3" t="s">
        <v>92</v>
      </c>
      <c r="E6" s="3" t="s">
        <v>688</v>
      </c>
      <c r="F6" s="3" t="s">
        <v>285</v>
      </c>
    </row>
    <row r="7" spans="1:26" ht="28.5">
      <c r="A7" s="3">
        <v>4</v>
      </c>
      <c r="B7" s="3" t="s">
        <v>689</v>
      </c>
      <c r="C7" s="3" t="s">
        <v>690</v>
      </c>
      <c r="D7" s="3" t="s">
        <v>92</v>
      </c>
      <c r="E7" s="3" t="s">
        <v>691</v>
      </c>
      <c r="F7" s="3" t="s">
        <v>97</v>
      </c>
    </row>
    <row r="8" spans="1:26" ht="28.5">
      <c r="A8" s="3">
        <v>5</v>
      </c>
      <c r="B8" s="3" t="s">
        <v>692</v>
      </c>
      <c r="C8" s="3" t="s">
        <v>693</v>
      </c>
      <c r="D8" s="3" t="s">
        <v>92</v>
      </c>
      <c r="E8" s="3" t="s">
        <v>694</v>
      </c>
      <c r="F8" s="3" t="s">
        <v>210</v>
      </c>
    </row>
    <row r="9" spans="1:26" ht="28.5">
      <c r="A9" s="3">
        <v>6</v>
      </c>
      <c r="B9" s="3" t="s">
        <v>695</v>
      </c>
      <c r="C9" s="3" t="s">
        <v>696</v>
      </c>
      <c r="D9" s="3" t="s">
        <v>697</v>
      </c>
      <c r="E9" s="3" t="s">
        <v>698</v>
      </c>
      <c r="F9" s="3" t="s">
        <v>115</v>
      </c>
    </row>
    <row r="10" spans="1:26" ht="28.5">
      <c r="A10" s="3">
        <v>7</v>
      </c>
      <c r="B10" s="3" t="s">
        <v>699</v>
      </c>
      <c r="C10" s="3" t="s">
        <v>700</v>
      </c>
      <c r="D10" s="3" t="s">
        <v>701</v>
      </c>
      <c r="E10" s="3" t="s">
        <v>702</v>
      </c>
      <c r="F10" s="3" t="s">
        <v>347</v>
      </c>
    </row>
    <row r="11" spans="1:26" ht="28.5">
      <c r="A11" s="3">
        <v>8</v>
      </c>
      <c r="B11" s="3" t="s">
        <v>703</v>
      </c>
      <c r="C11" s="3" t="s">
        <v>704</v>
      </c>
      <c r="D11" s="3" t="s">
        <v>705</v>
      </c>
      <c r="E11" s="3" t="s">
        <v>698</v>
      </c>
      <c r="F11" s="3" t="s">
        <v>331</v>
      </c>
    </row>
    <row r="12" spans="1:26">
      <c r="A12" s="3">
        <v>9</v>
      </c>
      <c r="B12" s="3" t="s">
        <v>706</v>
      </c>
      <c r="C12" s="3" t="s">
        <v>707</v>
      </c>
      <c r="D12" s="3" t="s">
        <v>708</v>
      </c>
      <c r="E12" s="3" t="s">
        <v>709</v>
      </c>
      <c r="F12" s="3" t="s">
        <v>151</v>
      </c>
    </row>
  </sheetData>
  <mergeCells count="1">
    <mergeCell ref="A1:F1"/>
  </mergeCells>
  <phoneticPr fontId="5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Z11"/>
  <sheetViews>
    <sheetView workbookViewId="0"/>
  </sheetViews>
  <sheetFormatPr defaultRowHeight="14.25"/>
  <cols>
    <col min="1" max="1" width="42" customWidth="1"/>
    <col min="2" max="2" width="16" customWidth="1"/>
    <col min="3" max="3" width="38" customWidth="1"/>
    <col min="4" max="4" width="24" customWidth="1"/>
    <col min="5" max="5" width="28" customWidth="1"/>
    <col min="6" max="6" width="18" customWidth="1"/>
    <col min="7" max="7" width="36" customWidth="1"/>
    <col min="8" max="8" width="34" customWidth="1"/>
  </cols>
  <sheetData>
    <row r="1" spans="1:26" ht="30" customHeight="1">
      <c r="A1" s="4" t="s">
        <v>710</v>
      </c>
      <c r="B1" s="4"/>
      <c r="C1" s="4"/>
      <c r="D1" s="4"/>
      <c r="E1" s="4"/>
      <c r="F1" s="4"/>
      <c r="G1" s="4"/>
      <c r="H1" s="4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3" spans="1:26" ht="15">
      <c r="A3" s="1" t="s">
        <v>711</v>
      </c>
      <c r="B3" s="1" t="s">
        <v>712</v>
      </c>
      <c r="C3" s="1" t="s">
        <v>713</v>
      </c>
      <c r="D3" s="1" t="s">
        <v>714</v>
      </c>
      <c r="E3" s="1" t="s">
        <v>715</v>
      </c>
      <c r="F3" s="1" t="s">
        <v>716</v>
      </c>
      <c r="G3" s="1" t="s">
        <v>717</v>
      </c>
      <c r="H3" s="1" t="s">
        <v>469</v>
      </c>
    </row>
    <row r="4" spans="1:26">
      <c r="A4" s="3" t="s">
        <v>718</v>
      </c>
      <c r="B4" s="3" t="s">
        <v>82</v>
      </c>
      <c r="C4" s="3" t="s">
        <v>719</v>
      </c>
      <c r="D4" s="3" t="s">
        <v>720</v>
      </c>
      <c r="E4" s="3" t="s">
        <v>721</v>
      </c>
      <c r="F4" s="3" t="s">
        <v>722</v>
      </c>
      <c r="G4" s="3" t="s">
        <v>723</v>
      </c>
      <c r="H4" s="3" t="s">
        <v>724</v>
      </c>
    </row>
    <row r="5" spans="1:26" ht="28.5">
      <c r="A5" s="3" t="s">
        <v>725</v>
      </c>
      <c r="B5" s="3" t="s">
        <v>176</v>
      </c>
      <c r="C5" s="3" t="s">
        <v>726</v>
      </c>
      <c r="D5" s="3" t="s">
        <v>176</v>
      </c>
      <c r="E5" s="3" t="s">
        <v>727</v>
      </c>
      <c r="F5" s="3" t="s">
        <v>722</v>
      </c>
      <c r="G5" s="3" t="s">
        <v>728</v>
      </c>
      <c r="H5" s="3" t="s">
        <v>729</v>
      </c>
    </row>
    <row r="6" spans="1:26" ht="28.5">
      <c r="A6" s="3" t="s">
        <v>730</v>
      </c>
      <c r="B6" s="3" t="s">
        <v>176</v>
      </c>
      <c r="C6" s="3" t="s">
        <v>731</v>
      </c>
      <c r="D6" s="3" t="s">
        <v>176</v>
      </c>
      <c r="E6" s="3" t="s">
        <v>721</v>
      </c>
      <c r="F6" s="3" t="s">
        <v>722</v>
      </c>
      <c r="G6" s="3" t="s">
        <v>732</v>
      </c>
      <c r="H6" s="3" t="s">
        <v>733</v>
      </c>
    </row>
    <row r="7" spans="1:26">
      <c r="A7" s="3" t="s">
        <v>734</v>
      </c>
      <c r="B7" s="3" t="s">
        <v>82</v>
      </c>
      <c r="C7" s="3" t="s">
        <v>735</v>
      </c>
      <c r="D7" s="3" t="s">
        <v>736</v>
      </c>
      <c r="E7" s="3" t="s">
        <v>737</v>
      </c>
      <c r="F7" s="3" t="s">
        <v>722</v>
      </c>
      <c r="G7" s="3" t="s">
        <v>738</v>
      </c>
      <c r="H7" s="3" t="s">
        <v>724</v>
      </c>
    </row>
    <row r="8" spans="1:26">
      <c r="A8" s="3" t="s">
        <v>739</v>
      </c>
      <c r="B8" s="3" t="s">
        <v>82</v>
      </c>
      <c r="C8" s="3" t="s">
        <v>740</v>
      </c>
      <c r="D8" s="3" t="s">
        <v>736</v>
      </c>
      <c r="E8" s="3" t="s">
        <v>741</v>
      </c>
      <c r="F8" s="3" t="s">
        <v>722</v>
      </c>
      <c r="G8" s="3" t="s">
        <v>738</v>
      </c>
      <c r="H8" s="3" t="s">
        <v>724</v>
      </c>
    </row>
    <row r="9" spans="1:26">
      <c r="A9" s="3" t="s">
        <v>742</v>
      </c>
      <c r="B9" s="3" t="s">
        <v>172</v>
      </c>
      <c r="C9" s="3" t="s">
        <v>743</v>
      </c>
      <c r="D9" s="3" t="s">
        <v>580</v>
      </c>
      <c r="E9" s="3" t="s">
        <v>557</v>
      </c>
      <c r="F9" s="3" t="s">
        <v>744</v>
      </c>
      <c r="G9" s="3" t="s">
        <v>745</v>
      </c>
      <c r="H9" s="3" t="s">
        <v>746</v>
      </c>
    </row>
    <row r="10" spans="1:26">
      <c r="A10" s="3" t="s">
        <v>747</v>
      </c>
      <c r="B10" s="3" t="s">
        <v>82</v>
      </c>
      <c r="C10" s="3" t="s">
        <v>748</v>
      </c>
      <c r="D10" s="3" t="s">
        <v>749</v>
      </c>
      <c r="E10" s="3" t="s">
        <v>750</v>
      </c>
      <c r="F10" s="3" t="s">
        <v>722</v>
      </c>
      <c r="G10" s="3" t="s">
        <v>751</v>
      </c>
      <c r="H10" s="3" t="s">
        <v>752</v>
      </c>
    </row>
    <row r="11" spans="1:26">
      <c r="A11" s="3" t="s">
        <v>753</v>
      </c>
      <c r="B11" s="3" t="s">
        <v>754</v>
      </c>
      <c r="C11" s="3" t="s">
        <v>755</v>
      </c>
      <c r="D11" s="3" t="s">
        <v>756</v>
      </c>
      <c r="E11" s="3" t="s">
        <v>757</v>
      </c>
      <c r="F11" s="3" t="s">
        <v>758</v>
      </c>
      <c r="G11" s="3" t="s">
        <v>759</v>
      </c>
      <c r="H11" s="3" t="s">
        <v>760</v>
      </c>
    </row>
  </sheetData>
  <mergeCells count="1">
    <mergeCell ref="A1:H1"/>
  </mergeCells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00_Executive_Summary</vt:lpstr>
      <vt:lpstr>01_36格明細</vt:lpstr>
      <vt:lpstr>02_16格摘要</vt:lpstr>
      <vt:lpstr>03_設立流程</vt:lpstr>
      <vt:lpstr>04_Route_Code</vt:lpstr>
      <vt:lpstr>05_Common_Knowledge_Logic</vt:lpstr>
      <vt:lpstr>06_Alternative_Routes</vt:lpstr>
      <vt:lpstr>07_Source_Index</vt:lpstr>
      <vt:lpstr>08_Scenario_Checker</vt:lpstr>
      <vt:lpstr>09_Definitions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陳中成Dale</dc:creator>
  <cp:lastModifiedBy>陳中成Dale</cp:lastModifiedBy>
  <dcterms:created xsi:type="dcterms:W3CDTF">2026-09-08T08:59:34Z</dcterms:created>
  <dcterms:modified xsi:type="dcterms:W3CDTF">2026-09-08T08:59:34Z</dcterms:modified>
</cp:coreProperties>
</file>